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Cover page" sheetId="1" r:id="rId1"/>
    <sheet name="Income Statement &amp; Metrics" sheetId="2" r:id="rId2"/>
    <sheet name="Balance Sheet" sheetId="3" r:id="rId3"/>
    <sheet name="Statement of Cash Flows" sheetId="4" r:id="rId4"/>
    <sheet name="Non-GAAP Measures Explanation" sheetId="5" r:id="rId5"/>
    <sheet name="Non-GAAP Financial Measures" sheetId="6" r:id="rId6"/>
  </sheets>
  <definedNames/>
  <calcPr calcId="140000" concurrentCalc="fals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<sst xmlns="http://schemas.openxmlformats.org/spreadsheetml/2006/main" count="134" uniqueCount="134">
  <si>
    <r>
      <rPr>
        <color rgb="FF000000"/>
        <sz val="11"/>
        <rFont val="Calibri"/>
      </rPr>
      <t>NerdWallet, Inc. Historical Financials &amp; Metrics</t>
    </r>
  </si>
  <si>
    <r>
      <rPr>
        <color rgb="FF000000"/>
        <sz val="11"/>
        <rFont val="Calibri"/>
      </rPr>
      <t>The historical information contained in these spreadsheets should be viewed in conjunction with our Quarterly and Annual Reports on Form 10-Q and Form 10-K previously filed with the Securities and Exchange Commission as they provide additional financial results, transaction details and more context on our operations.</t>
    </r>
  </si>
  <si>
    <t>CONDENSED CONSOLIDATED STATEMENTS OF OPERATIONS
UNAUDITED</t>
  </si>
  <si>
    <t>Three months ended</t>
  </si>
  <si>
    <t>Twelve months ended</t>
  </si>
  <si>
    <t>(in millions except per share amounts)</t>
  </si>
  <si>
    <t>Revenue</t>
  </si>
  <si>
    <t>Costs and Expenses:</t>
  </si>
  <si>
    <t>Cost of revenue</t>
  </si>
  <si>
    <t>Research and development</t>
  </si>
  <si>
    <t>Sales and marketing</t>
  </si>
  <si>
    <t>General and administrative</t>
  </si>
  <si>
    <t>Total costs and expenses</t>
  </si>
  <si>
    <t>Income from operations</t>
  </si>
  <si>
    <t>Other income (expense), net:</t>
  </si>
  <si>
    <t>Interest income</t>
  </si>
  <si>
    <t>Interest expense</t>
  </si>
  <si>
    <t>Other gains (losses), net</t>
  </si>
  <si>
    <t>Total other income (expense), net</t>
  </si>
  <si>
    <t>Income before income taxes</t>
  </si>
  <si>
    <t>Income tax provision (benefit)</t>
  </si>
  <si>
    <t>Net income</t>
  </si>
  <si>
    <t>Net Income Per Share Attributable to Common Stockholders</t>
  </si>
  <si>
    <t>Basic</t>
  </si>
  <si>
    <t>Diluted</t>
  </si>
  <si>
    <t>Weighted-Average Shares Used in Computing Net Income Per Share Attributable to Common Stockholders</t>
  </si>
  <si>
    <t>ADDITIONAL DISCLOSURES</t>
  </si>
  <si>
    <t>Revenue by user groups</t>
  </si>
  <si>
    <t>(in millions)</t>
  </si>
  <si>
    <t>Consumer</t>
  </si>
  <si>
    <t>SMB</t>
  </si>
  <si>
    <t>Total revenue</t>
  </si>
  <si>
    <t>Sales and marketing expense breakdown</t>
  </si>
  <si>
    <t>Performance marketing</t>
  </si>
  <si>
    <t>Other marketing</t>
  </si>
  <si>
    <r>
      <rPr>
        <color rgb="FF000000"/>
        <sz val="11"/>
        <rFont val="Calibri"/>
      </rPr>
      <t>Total sales and marketing expense</t>
    </r>
  </si>
  <si>
    <r>
      <rPr>
        <color rgb="FF000000"/>
        <sz val="11"/>
        <rFont val="Calibri"/>
      </rPr>
      <t>Monthly Unique Users (MUUs)</t>
    </r>
    <r>
      <rPr>
        <color rgb="FF000000"/>
        <sz val="11"/>
        <rFont val="Calibri"/>
        <vertAlign val="superscript"/>
      </rPr>
      <t xml:space="preserve">1 </t>
    </r>
    <r>
      <rPr>
        <i/>
        <color rgb="FF000000"/>
        <sz val="10"/>
        <rFont val="Calibri"/>
      </rPr>
      <t>(in millions)</t>
    </r>
  </si>
  <si>
    <t>year-over-year change</t>
  </si>
  <si>
    <r>
      <rPr>
        <color rgb="FF000000"/>
        <sz val="11"/>
        <rFont val="Calibri"/>
      </rPr>
      <t>(1) We define a Monthly Unique User (MUU) as a unique user with at least one session in a given month as determined by a unique device identifier. We measure MUUs during a time period longer than one month by averaging the MUUs of each month within that period.</t>
    </r>
  </si>
  <si>
    <t>CONDENSED CONSOLIDATED BALANCE SHEETS
UNAUDITED</t>
  </si>
  <si>
    <t>Assets</t>
  </si>
  <si>
    <t>Current assets:</t>
  </si>
  <si>
    <t>Cash and cash equivalents</t>
  </si>
  <si>
    <t>Accounts receivable—net</t>
  </si>
  <si>
    <t>Prepaid expenses and other current assets</t>
  </si>
  <si>
    <t>Total current assets</t>
  </si>
  <si>
    <t>Property, equipment and software—net</t>
  </si>
  <si>
    <t>Goodwill</t>
  </si>
  <si>
    <t>Intangible assets—net</t>
  </si>
  <si>
    <r>
      <rPr>
        <color rgb="FF000000"/>
        <sz val="11"/>
        <rFont val="Calibri"/>
      </rPr>
      <t>Deferred tax asset—noncurrent</t>
    </r>
  </si>
  <si>
    <t>Right-of-use assets</t>
  </si>
  <si>
    <t>Other assets</t>
  </si>
  <si>
    <t>Total Assets</t>
  </si>
  <si>
    <t>Liabilities and Stockholders’ Equity</t>
  </si>
  <si>
    <t>Current liabilities:</t>
  </si>
  <si>
    <t>Accounts payable</t>
  </si>
  <si>
    <t>Accrued expenses and other current liabilities</t>
  </si>
  <si>
    <t>Total current liabilities</t>
  </si>
  <si>
    <t>Other liabilities—noncurrent</t>
  </si>
  <si>
    <t>Total liabilities</t>
  </si>
  <si>
    <t>Commitments and contingencies</t>
  </si>
  <si>
    <t>Stockholders’ equity</t>
  </si>
  <si>
    <t>Total Liabilities and Stockholders’ Equity</t>
  </si>
  <si>
    <t>CONDENSED CONSOLIDATED STATEMENTS OF CASH FLOWS
UNAUDITED</t>
  </si>
  <si>
    <t>Year-to-date ended</t>
  </si>
  <si>
    <t>Operating Activities:</t>
  </si>
  <si>
    <r>
      <rPr>
        <color rgb="FF000000"/>
        <sz val="11"/>
        <rFont val="Calibri"/>
      </rPr>
      <t xml:space="preserve">Net income </t>
    </r>
  </si>
  <si>
    <r>
      <rPr>
        <color rgb="FF000000"/>
        <sz val="11"/>
        <rFont val="Calibri"/>
      </rPr>
      <t>Adjustments to reconcile net income</t>
    </r>
    <r>
      <rPr>
        <color rgb="FF000000"/>
        <sz val="11"/>
        <rFont val="Calibri"/>
      </rPr>
      <t xml:space="preserve"> to net cash provided by operating activities:</t>
    </r>
  </si>
  <si>
    <t>Depreciation and amortization</t>
  </si>
  <si>
    <t>Stock-based compensation</t>
  </si>
  <si>
    <t>Deferred taxes</t>
  </si>
  <si>
    <t>Non-cash lease costs</t>
  </si>
  <si>
    <t>Other losses, net</t>
  </si>
  <si>
    <t>Changes in operating assets and liabilities, net of business combinations:</t>
  </si>
  <si>
    <t>Accounts receivable</t>
  </si>
  <si>
    <t>Prepaid expenses and other assets</t>
  </si>
  <si>
    <r>
      <rPr>
        <color rgb="FF000000"/>
        <sz val="11"/>
        <rFont val="Calibri"/>
      </rPr>
      <t>Mortgage loans held for sale</t>
    </r>
  </si>
  <si>
    <t>Operating lease liabilities</t>
  </si>
  <si>
    <t>Other liabilities</t>
  </si>
  <si>
    <t>Net cash provided by operating activities</t>
  </si>
  <si>
    <t>Investing Activities:</t>
  </si>
  <si>
    <t>Purchases of investments</t>
  </si>
  <si>
    <r>
      <rPr>
        <color rgb="FF000000"/>
        <sz val="11"/>
        <rFont val="Calibri"/>
      </rPr>
      <t>Liquidation of certificate of deposit</t>
    </r>
  </si>
  <si>
    <t>Capitalized software development costs</t>
  </si>
  <si>
    <t>Purchases of property and equipment</t>
  </si>
  <si>
    <t>Business combinations, net of cash acquired</t>
  </si>
  <si>
    <t>Net cash used in investing activities</t>
  </si>
  <si>
    <t>Financing Activities:</t>
  </si>
  <si>
    <t>Net borrowing (repayment) on warehouse line of credit</t>
  </si>
  <si>
    <t>Proceeds from exercises of stock options</t>
  </si>
  <si>
    <t>Tax payments related to net-share settlements on restricted stock units</t>
  </si>
  <si>
    <t>Issuances of Class A common stock under Employee Stock Purchase Plan</t>
  </si>
  <si>
    <t>Repurchases of Class A common stock</t>
  </si>
  <si>
    <t>Net cash provided by (used in) financing activities</t>
  </si>
  <si>
    <t>Effect of exchange rate changes on cash and cash equivalents</t>
  </si>
  <si>
    <t>Net increase (decrease) in cash and cash equivalents</t>
  </si>
  <si>
    <t>Cash and Cash Equivalents:</t>
  </si>
  <si>
    <t>Beginning of period</t>
  </si>
  <si>
    <t>End of period</t>
  </si>
  <si>
    <t>NON-GAAP FINANCIAL MEASURES</t>
  </si>
  <si>
    <r>
      <rPr>
        <color rgb="FF000000"/>
        <sz val="11"/>
        <rFont val="Calibri"/>
      </rPr>
      <t xml:space="preserve">        We use non-GAAP operating income (loss), adjusted EBITDA and adjusted free cash flow in conjunction with GAAP measures as part of our overall assessment of our performance, including the preparation of our annual operating budget and quarterly forecasts, to evaluate the effectiveness of our business strategies, and to communicate with our Board of Directors concerning our financial performance.</t>
    </r>
  </si>
  <si>
    <r>
      <rPr>
        <b/>
        <i/>
        <color rgb="FF000000"/>
        <sz val="11"/>
        <rFont val="Calibri"/>
      </rPr>
      <t>Non-GAAP operating income (loss):</t>
    </r>
    <r>
      <rPr>
        <color rgb="FF000000"/>
        <sz val="11"/>
        <rFont val="Calibri"/>
      </rPr>
      <t xml:space="preserve"> We define non-GAAP operating income (loss) as income (loss) from operations adjusted to exclude depreciation and amortization, and further exclude (1) losses (gains) on disposals of assets, (2) acquisition-related costs,</t>
    </r>
    <r>
      <rPr>
        <color rgb="FF000000"/>
        <sz val="11"/>
        <rFont val="Calibri"/>
      </rPr>
      <t xml:space="preserve"> (3) restructuring charges</t>
    </r>
    <r>
      <rPr>
        <color rgb="FF000000"/>
        <sz val="11"/>
        <rFont val="Calibri"/>
      </rPr>
      <t>, and (4) stock-based</t>
    </r>
    <r>
      <rPr>
        <color rgb="FF000000"/>
        <sz val="11"/>
        <rFont val="Calibri"/>
      </rPr>
      <t xml:space="preserve"> </t>
    </r>
    <r>
      <rPr>
        <color rgb="FF000000"/>
        <sz val="11"/>
        <rFont val="Calibri"/>
      </rPr>
      <t>compensation</t>
    </r>
    <r>
      <rPr>
        <color rgb="FF000000"/>
        <sz val="11"/>
        <rFont val="Calibri"/>
      </rPr>
      <t xml:space="preserve"> resulting from the accelerated vesting of equity awards in connection with </t>
    </r>
    <r>
      <rPr>
        <color rgb="FF000000"/>
        <sz val="11"/>
        <rFont val="Calibri"/>
      </rPr>
      <t xml:space="preserve">certain </t>
    </r>
    <r>
      <rPr>
        <color rgb="FF000000"/>
        <sz val="11"/>
        <rFont val="Calibri"/>
      </rPr>
      <t>terminations of employment, reductions in force, business combinations or dispositions, or changes in control, in each case to the extent not already excluded under (2) or (3)</t>
    </r>
    <r>
      <rPr>
        <color rgb="FF000000"/>
        <sz val="11"/>
        <rFont val="Calibri"/>
      </rPr>
      <t>. We also reduce income from operations, or increase loss from operations, for capitalized internally developed software costs.</t>
    </r>
  </si>
  <si>
    <r>
      <rPr>
        <b/>
        <i/>
        <color rgb="FF000000"/>
        <sz val="11"/>
        <rFont val="Calibri"/>
      </rPr>
      <t xml:space="preserve">Adjusted EBITDA: </t>
    </r>
    <r>
      <rPr>
        <color rgb="FF000000"/>
        <sz val="11"/>
        <rFont val="Calibri"/>
      </rPr>
      <t>We define adjusted EBITDA as net income (loss) from continuing operations adjusted to exclude depreciation and amortization, interest income (expense), net, other gains (losses), net, and provision (benefit) for income taxes, and further exclude (1) losses (gains) on disposals of assets, (2) stock-based compensation</t>
    </r>
    <r>
      <rPr>
        <color rgb="FF000000"/>
        <sz val="11"/>
        <rFont val="Calibri"/>
      </rPr>
      <t>,</t>
    </r>
    <r>
      <rPr>
        <color rgb="FF000000"/>
        <sz val="11"/>
        <rFont val="Calibri"/>
      </rPr>
      <t xml:space="preserve"> (3) acquisition-related costs, and (4) restructuring charges.</t>
    </r>
  </si>
  <si>
    <r>
      <rPr>
        <color rgb="FF000000"/>
        <sz val="11"/>
        <rFont val="Calibri"/>
      </rPr>
      <t>The above items are excluded from our non-GAAP operating income (loss) and adjusted EBITDA measures because these items are non-cash in nature, or because the amounts are not driven by core operating results and renders comparisons with prior periods less meaningful. We deduct capitalized internally developed software costs in our non-GAAP operating income (loss) measure to reflect the cash impact of personnel costs incurred within the time period.</t>
    </r>
  </si>
  <si>
    <r>
      <rPr>
        <color rgb="FF000000"/>
        <sz val="11"/>
        <rFont val="Calibri"/>
      </rPr>
      <t>We believe that non-GAAP operating income (loss) and adjusted EBITDA provide useful information to investors and others in understanding and evaluating our operating results and in comparing operating results across periods. Moreover, non-GAAP operating income (loss) and adjusted EBITDA are key measurements used by our management internally to make operating decisions, including those related to analyzing operating expenses, evaluating performance, and performing strategic planning and annual budgeting. However, the use of these non-GAAP measures have certain limitations because they do not reflect all items of income and expense that affect our operations. Non-GAAP operating income (loss) and adjusted EBITDA have limitations as financial measures, should be considered as supplemental in nature, and are not meant as substitutes for the related financial information prepared in accordance with GAAP. These limitations include the following:</t>
    </r>
  </si>
  <si>
    <r>
      <rPr>
        <color rgb="FF000000"/>
        <sz val="11"/>
        <rFont val="Calibri"/>
      </rPr>
      <t xml:space="preserve">	</t>
    </r>
    <r>
      <rPr>
        <color rgb="FF000000"/>
        <sz val="11"/>
        <rFont val="Calibri"/>
      </rPr>
      <t>•</t>
    </r>
    <r>
      <rPr>
        <color rgb="FF000000"/>
        <sz val="11"/>
        <rFont val="Calibri"/>
      </rPr>
      <t>Non-GAAP operating income (loss) and adjusted EBITDA exclude certain recurring, non-cash charges, such as amortization of software, depreciation of property and equipment,  amortization of intangible assets, and (losses) gains on disposals of assets. Although these are non-cash charges, the assets being depreciated and amortized may have to be replaced in the future, and non-GAAP operating income (loss) and adjusted EBITDA do not reflect all cash requirements for such replacements or for new capital expenditure requirements;</t>
    </r>
  </si>
  <si>
    <r>
      <rPr>
        <color rgb="FF000000"/>
        <sz val="11"/>
        <rFont val="Calibri"/>
      </rPr>
      <t xml:space="preserve">	</t>
    </r>
    <r>
      <rPr>
        <color rgb="FF000000"/>
        <sz val="11"/>
        <rFont val="Calibri"/>
      </rPr>
      <t>•</t>
    </r>
    <r>
      <rPr>
        <color rgb="FF000000"/>
        <sz val="11"/>
        <rFont val="Calibri"/>
      </rPr>
      <t xml:space="preserve">Non-GAAP operating income (loss) and adjusted EBITDA exclude certain acquisition-related costs, including acquisition-related retention compensation under compensatory retention agreements with certain key employees, and acquisition-related transaction expenses; </t>
    </r>
  </si>
  <si>
    <r>
      <rPr>
        <color rgb="FF000000"/>
        <sz val="11"/>
        <rFont val="Calibri"/>
      </rPr>
      <t xml:space="preserve">	</t>
    </r>
    <r>
      <rPr>
        <color rgb="FF000000"/>
        <sz val="11"/>
        <rFont val="Calibri"/>
      </rPr>
      <t>•</t>
    </r>
    <r>
      <rPr>
        <color rgb="FF000000"/>
        <sz val="11"/>
        <rFont val="Calibri"/>
      </rPr>
      <t>Non-GAAP operating income (loss) and adjusted EBITDA exclude restructuring charges primarily consisting of severance payments, stock-based compensation, employee benefits, and related expenses for impacted employees, as well as contract termination costs, associated with our restructuring plan implemented in 2024;</t>
    </r>
  </si>
  <si>
    <r>
      <rPr>
        <color rgb="FF000000"/>
        <sz val="11"/>
        <rFont val="Calibri"/>
      </rPr>
      <t xml:space="preserve">	</t>
    </r>
    <r>
      <rPr>
        <color rgb="FF000000"/>
        <sz val="11"/>
        <rFont val="Calibri"/>
      </rPr>
      <t>•</t>
    </r>
    <r>
      <rPr>
        <color rgb="FF000000"/>
        <sz val="11"/>
        <rFont val="Calibri"/>
      </rPr>
      <t>Non-GAAP operating income (loss) excludes stock</t>
    </r>
    <r>
      <rPr>
        <color rgb="FF000000"/>
        <sz val="11"/>
        <rFont val="Calibri"/>
      </rPr>
      <t>-based compensation</t>
    </r>
    <r>
      <rPr>
        <color rgb="FF000000"/>
        <sz val="11"/>
        <rFont val="Calibri"/>
      </rPr>
      <t xml:space="preserve"> </t>
    </r>
    <r>
      <rPr>
        <color rgb="FF000000"/>
        <sz val="11"/>
        <rFont val="Calibri"/>
      </rPr>
      <t xml:space="preserve">resulting from the accelerated vesting of equity awards in connection with </t>
    </r>
    <r>
      <rPr>
        <color rgb="FF000000"/>
        <sz val="11"/>
        <rFont val="Calibri"/>
      </rPr>
      <t xml:space="preserve">certain </t>
    </r>
    <r>
      <rPr>
        <color rgb="FF000000"/>
        <sz val="11"/>
        <rFont val="Calibri"/>
      </rPr>
      <t xml:space="preserve">terminations of employment, reductions in force, business combinations or dispositions, </t>
    </r>
    <r>
      <rPr>
        <color rgb="FF000000"/>
        <sz val="11"/>
        <rFont val="Calibri"/>
      </rPr>
      <t xml:space="preserve">or changes in control, </t>
    </r>
    <r>
      <rPr>
        <color rgb="FF000000"/>
        <sz val="11"/>
        <rFont val="Calibri"/>
      </rPr>
      <t>in each case to the extent not already excluded under acquisition-related costs or restructuring charges</t>
    </r>
    <r>
      <rPr>
        <color rgb="FF000000"/>
        <sz val="11"/>
        <rFont val="Calibri"/>
      </rPr>
      <t>;</t>
    </r>
  </si>
  <si>
    <r>
      <rPr>
        <color rgb="FF000000"/>
        <sz val="11"/>
        <rFont val="Calibri"/>
      </rPr>
      <t xml:space="preserve">	</t>
    </r>
    <r>
      <rPr>
        <color rgb="FF000000"/>
        <sz val="11"/>
        <rFont val="Calibri"/>
      </rPr>
      <t>•</t>
    </r>
    <r>
      <rPr>
        <color rgb="FF000000"/>
        <sz val="11"/>
        <rFont val="Calibri"/>
      </rPr>
      <t>Adjusted EBITDA excludes stock-based compensation, including for acquisition-related inducement awards, which has been, and will continue to be for the foreseeable future, a significant recurring expense in our business and an important part of our compensation strategy; and</t>
    </r>
  </si>
  <si>
    <r>
      <rPr>
        <color rgb="FF000000"/>
        <sz val="11"/>
        <rFont val="Calibri"/>
      </rPr>
      <t xml:space="preserve">	</t>
    </r>
    <r>
      <rPr>
        <color rgb="FF000000"/>
        <sz val="11"/>
        <rFont val="Calibri"/>
      </rPr>
      <t>•</t>
    </r>
    <r>
      <rPr>
        <color rgb="FF000000"/>
        <sz val="11"/>
        <rFont val="Calibri"/>
      </rPr>
      <t>Adjusted EBITDA does not reflect interest income (expense) and other gains (losses), net, which include unrealized and realized gains and losses on foreign currency exchange, as well as certain nonrecurring gains (losses).</t>
    </r>
  </si>
  <si>
    <r>
      <rPr>
        <b/>
        <i/>
        <color rgb="FF000000"/>
        <sz val="11"/>
        <rFont val="Calibri"/>
      </rPr>
      <t xml:space="preserve">Adjusted free cash flow: </t>
    </r>
    <r>
      <rPr>
        <color rgb="FF000000"/>
        <sz val="11"/>
        <rFont val="Calibri"/>
      </rPr>
      <t xml:space="preserve">We define </t>
    </r>
    <r>
      <rPr>
        <color rgb="FF000000"/>
        <sz val="11"/>
        <rFont val="Calibri"/>
      </rPr>
      <t xml:space="preserve">adjusted </t>
    </r>
    <r>
      <rPr>
        <color rgb="FF000000"/>
        <sz val="11"/>
        <rFont val="Calibri"/>
      </rPr>
      <t>free cash flow as net cash provided by operating activities less capitalized software development costs and purchases of property and equipment, adjusted for any net borrowing or repayment on our warehouse line of credit. Our warehouse line of credit is used to fund mortgage loans originated for sale, as any increase or decrease in our mortgage loans held for sale is substantially offset by a corresponding borrowing or repayment on our warehouse line of credit. Adjusted free cash flow is a key measurement used by our management internally to evaluate our business performance and overall liquidity. We believe that adjusted free cash flow provides useful information for investors and others for determining the amount of cash available for investment in our business, strategic opportunities, repurchasing stock, strengthening our financial position and other purposes, as well as evaluating our historical and prospective liquidity. A limitation of the utility of adjusted free cash flow as a measure of financial performance and liquidity is that adjusted free cash flow does not represent the total increase or decrease in our cash balance for the period.</t>
    </r>
  </si>
  <si>
    <r>
      <rPr>
        <color rgb="FF000000"/>
        <sz val="11"/>
        <rFont val="Calibri"/>
      </rPr>
      <t>In addition, non-GAAP operating income (loss), adjusted EBITDA and adjusted free cash flow as we define them may not be comparable to similarly titled measures used by other companies. Because of these limitations, you should consider non-GAAP operating income (loss), adjusted EBITDA and adjusted free cash flow alongside other financial performance measures, including income (loss) from operations, net income (loss), cash flows from operating activities, and our other GAAP results.</t>
    </r>
  </si>
  <si>
    <r>
      <rPr>
        <b/>
        <color rgb="FF000000"/>
        <sz val="11"/>
        <rFont val="Calibri"/>
      </rPr>
      <t>ADJUSTED EBITDA, NON-GAAP OPERATING INCOME</t>
    </r>
    <r>
      <rPr>
        <b/>
        <color rgb="FF000000"/>
        <sz val="11"/>
        <rFont val="Calibri"/>
      </rPr>
      <t xml:space="preserve"> AND ADJUSTED FREE CASH FLOW
</t>
    </r>
    <r>
      <rPr>
        <b/>
        <color rgb="FF000000"/>
        <sz val="11"/>
        <rFont val="Calibri"/>
      </rPr>
      <t>UNAUDITED</t>
    </r>
  </si>
  <si>
    <t>Twelve months ending</t>
  </si>
  <si>
    <r>
      <rPr>
        <color rgb="FF000000"/>
        <sz val="11"/>
        <rFont val="Calibri"/>
      </rPr>
      <t>Stock-based compensation for accelerated vesting</t>
    </r>
  </si>
  <si>
    <t>Acquisition-related retention</t>
  </si>
  <si>
    <t>Loss on disposal of assets</t>
  </si>
  <si>
    <t>Acquisition-related expenses</t>
  </si>
  <si>
    <r>
      <rPr>
        <color rgb="FF000000"/>
        <sz val="11"/>
        <rFont val="Calibri"/>
      </rPr>
      <t>Restructuring</t>
    </r>
  </si>
  <si>
    <t>Capitalized internally developed software costs</t>
  </si>
  <si>
    <t xml:space="preserve">Non-GAAP operating income </t>
  </si>
  <si>
    <t>Operating income margin</t>
  </si>
  <si>
    <r>
      <rPr>
        <color rgb="FF000000"/>
        <sz val="11"/>
        <rFont val="Calibri"/>
      </rPr>
      <t>Non-GAAP operating income margin</t>
    </r>
    <r>
      <rPr>
        <color rgb="FF000000"/>
        <sz val="11"/>
        <rFont val="Calibri"/>
        <vertAlign val="superscript"/>
      </rPr>
      <t>1</t>
    </r>
  </si>
  <si>
    <t>Interest income, net</t>
  </si>
  <si>
    <t>Other (gains) losses, net</t>
  </si>
  <si>
    <t>Adjusted EBITDA</t>
  </si>
  <si>
    <t>Non-GAAP operating income</t>
  </si>
  <si>
    <t>Net income margin</t>
  </si>
  <si>
    <r>
      <rPr>
        <color rgb="FF000000"/>
        <sz val="11"/>
        <rFont val="Calibri"/>
      </rPr>
      <t>Adjusted EBITDA margin</t>
    </r>
    <r>
      <rPr>
        <color rgb="FF000000"/>
        <sz val="11"/>
        <rFont val="Calibri"/>
        <vertAlign val="superscript"/>
      </rPr>
      <t>2</t>
    </r>
  </si>
  <si>
    <t>(1) Represents non-GAAP operating income as a percentage of revenue.
(2) Represents adjusted EBITDA as a percentage of revenue.</t>
  </si>
  <si>
    <r>
      <rPr>
        <b/>
        <color rgb="FF000000"/>
        <sz val="11"/>
        <rFont val="Calibri"/>
      </rPr>
      <t>Net cash provided by operating activities</t>
    </r>
  </si>
  <si>
    <r>
      <rPr>
        <color rgb="FF000000"/>
        <sz val="11"/>
        <rFont val="Calibri"/>
      </rPr>
      <t>Purchase</t>
    </r>
    <r>
      <rPr>
        <color rgb="FF000000"/>
        <sz val="11"/>
        <rFont val="Calibri"/>
      </rPr>
      <t>s</t>
    </r>
    <r>
      <rPr>
        <color rgb="FF000000"/>
        <sz val="11"/>
        <rFont val="Calibri"/>
      </rPr>
      <t xml:space="preserve"> of property and equipment</t>
    </r>
  </si>
  <si>
    <t>Adjusted free cash flow</t>
  </si>
</sst>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m/d/yyyy"/>
    <numFmt numFmtId="165" formatCode="&quot;$&quot;* #,##0.0,,_);&quot;$&quot;* (#,##0.0,,);&quot;$&quot;* &quot;—&quot;_);_(@_)"/>
    <numFmt numFmtId="166" formatCode="* #,##0.0,,;* (#,##0.0,,);* &quot;—&quot;;_(@_)"/>
    <numFmt numFmtId="167" formatCode="&quot;$&quot;* #,##0.00_);&quot;$&quot;* (#,##0.00);&quot;$&quot;* #,##0.00_);_(@_)"/>
    <numFmt numFmtId="168" formatCode="&quot;$&quot;* #,##0.00_);&quot;$&quot;* (#,##0.00);&quot;$&quot;* &quot;—&quot;_);_(@_)"/>
    <numFmt numFmtId="169" formatCode="#0,,;&quot;-&quot;#0,,;#0,,;_(@_)"/>
    <numFmt numFmtId="170" formatCode="#0%_);(#0%);&quot;—&quot;%_);_(@_)"/>
    <numFmt numFmtId="171" formatCode="#0.0,,;&quot;-&quot;#0.0,,;#0.0,,;_(@_)"/>
    <numFmt numFmtId="172" formatCode="#0%_);(#0%);#0%_);_(@_)"/>
  </numFmts>
  <fonts count="11"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Calibri"/>
      <color rgb="FF000000"/>
      <sz val="11"/>
    </font>
    <font>
      <name val="Calibri"/>
      <b/>
      <color rgb="FF000000"/>
      <sz val="11"/>
    </font>
    <font>
      <name val="Calibri"/>
      <i/>
      <color rgb="FF000000"/>
      <sz val="10"/>
    </font>
    <font>
      <name val="Calibri"/>
      <sz val="11"/>
    </font>
    <font>
      <name val="Calibri"/>
      <i/>
      <color rgb="FF000000"/>
      <sz val="11"/>
    </font>
  </fonts>
  <fills count="2">
    <fill>
      <patternFill patternType="none"/>
    </fill>
    <fill>
      <patternFill patternType="gray125"/>
    </fill>
  </fills>
  <borders count="6">
    <border>
      <left/>
      <right/>
      <top/>
      <bottom/>
      <diagonal/>
    </border>
    <border>
      <left/>
      <right/>
      <top/>
      <bottom style="thin">
        <color indexed="64" rgb="FF000000"/>
      </bottom>
      <diagonal/>
    </border>
    <border>
      <left/>
      <right/>
      <top style="thin">
        <color indexed="64" rgb="FF000000"/>
      </top>
      <bottom style="thin">
        <color indexed="64" rgb="FF000000"/>
      </bottom>
      <diagonal/>
    </border>
    <border>
      <left/>
      <right/>
      <top style="thin">
        <color indexed="64" rgb="FF000000"/>
      </top>
      <bottom/>
      <diagonal/>
    </border>
    <border>
      <left/>
      <right/>
      <top style="thin">
        <color indexed="64" rgb="FF000000"/>
      </top>
      <bottom style="double">
        <color indexed="64" rgb="FF000000"/>
      </bottom>
      <diagonal/>
    </border>
    <border>
      <left/>
      <right/>
      <top style="double">
        <color indexed="64" rgb="FF000000"/>
      </top>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57">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0" borderId="0" xfId="0" applyFont="1" applyBorder="0" applyAlignment="1">
      <alignment vertical="bottom" wrapText="1"/>
    </xf>
    <xf fontId="7" fillId="0" borderId="0" xfId="0" applyFont="1" applyBorder="0" applyAlignment="1">
      <alignment vertical="bottom" wrapText="1"/>
    </xf>
    <xf fontId="7" fillId="0" borderId="1" xfId="0" numFmtId="164" applyFont="1" applyBorder="0" applyAlignment="1" applyNumberFormat="1">
      <alignment horizontal="center" vertical="bottom" wrapText="1"/>
    </xf>
    <xf fontId="7" fillId="0" borderId="1" xfId="0" applyFont="1" applyBorder="0" applyAlignment="1">
      <alignment horizontal="center" vertical="bottom" wrapText="1"/>
    </xf>
    <xf fontId="8" fillId="0" borderId="0" xfId="0" applyFont="1" applyBorder="0" applyAlignment="1">
      <alignment vertical="bottom" wrapText="1"/>
    </xf>
    <xf fontId="7" fillId="0" borderId="2" xfId="0" numFmtId="164" applyFont="1" applyBorder="0" applyAlignment="1" applyNumberFormat="1">
      <alignment vertical="bottom" wrapText="1"/>
    </xf>
    <xf fontId="7" fillId="0" borderId="3" xfId="0" numFmtId="165" applyFont="1" applyBorder="0" applyAlignment="1" applyNumberFormat="1">
      <alignment vertical="bottom" wrapText="1"/>
    </xf>
    <xf fontId="6" fillId="0" borderId="0" xfId="0" numFmtId="166" applyFont="1" applyBorder="0" applyAlignment="1" applyNumberFormat="1">
      <alignment vertical="bottom" wrapText="1"/>
    </xf>
    <xf fontId="6" fillId="0" borderId="1" xfId="0" numFmtId="166" applyFont="1" applyBorder="0" applyAlignment="1" applyNumberFormat="1">
      <alignment vertical="bottom" wrapText="1"/>
    </xf>
    <xf fontId="6" fillId="0" borderId="0" xfId="0" applyFont="1" applyBorder="0" applyAlignment="1">
      <alignment vertical="bottom" wrapText="1" indent="2"/>
    </xf>
    <xf fontId="6" fillId="0" borderId="2" xfId="0" numFmtId="166" applyFont="1" applyBorder="0" applyAlignment="1" applyNumberFormat="1">
      <alignment vertical="bottom" wrapText="1"/>
    </xf>
    <xf fontId="7" fillId="0" borderId="2" xfId="0" numFmtId="166" applyFont="1" applyBorder="0" applyAlignment="1" applyNumberFormat="1">
      <alignment vertical="bottom" wrapText="1"/>
    </xf>
    <xf fontId="6" fillId="0" borderId="3" xfId="0" applyFont="1" applyBorder="0" applyAlignment="1">
      <alignment vertical="bottom" wrapText="1"/>
    </xf>
    <xf fontId="6" fillId="0" borderId="0" xfId="0" applyFont="1" applyBorder="0" applyAlignment="1">
      <alignment vertical="bottom" wrapText="1" indent="4"/>
    </xf>
    <xf fontId="6" fillId="0" borderId="3" xfId="0" numFmtId="166" applyFont="1" applyBorder="0" applyAlignment="1" applyNumberFormat="1">
      <alignment vertical="bottom" wrapText="1"/>
    </xf>
    <xf fontId="7" fillId="0" borderId="4" xfId="0" numFmtId="165" applyFont="1" applyBorder="0" applyAlignment="1" applyNumberFormat="1">
      <alignment vertical="bottom" wrapText="1"/>
    </xf>
    <xf fontId="6" fillId="0" borderId="5" xfId="0" applyFont="1" applyBorder="0" applyAlignment="1">
      <alignment vertical="bottom" wrapText="1"/>
    </xf>
    <xf fontId="9" fillId="0" borderId="0" xfId="0" numFmtId="167" applyFont="1" applyBorder="0" applyAlignment="1" applyNumberFormat="1">
      <alignment vertical="bottom" wrapText="1"/>
    </xf>
    <xf fontId="9" fillId="0" borderId="0" xfId="0" numFmtId="168" applyFont="1" applyBorder="0" applyAlignment="1" applyNumberFormat="1">
      <alignment vertical="bottom" wrapText="1"/>
    </xf>
    <xf fontId="9" fillId="0" borderId="0" xfId="0" numFmtId="166" applyFont="1" applyBorder="0" applyAlignment="1" applyNumberFormat="1">
      <alignment wrapText="1"/>
    </xf>
    <xf fontId="9" fillId="0" borderId="0" xfId="0" numFmtId="166" applyFont="1" applyBorder="0" applyAlignment="1" applyNumberFormat="1">
      <alignment vertical="bottom" wrapText="1"/>
    </xf>
    <xf fontId="10" fillId="0" borderId="0" xfId="0" applyFont="1" applyBorder="0" applyAlignment="1">
      <alignment vertical="bottom" wrapText="1"/>
    </xf>
    <xf fontId="6" fillId="0" borderId="3" xfId="0" numFmtId="165" applyFont="1" applyBorder="0" applyAlignment="1" applyNumberFormat="1">
      <alignment vertical="bottom" wrapText="1"/>
    </xf>
    <xf fontId="6" fillId="0" borderId="4" xfId="0" numFmtId="165" applyFont="1" applyBorder="0" applyAlignment="1" applyNumberFormat="1">
      <alignment vertical="bottom" wrapText="1"/>
    </xf>
    <xf fontId="7" fillId="0" borderId="0" xfId="0" numFmtId="164" applyFont="1" applyBorder="0" applyAlignment="1" applyNumberFormat="1">
      <alignment horizontal="center" vertical="bottom" wrapText="1"/>
    </xf>
    <xf fontId="6" fillId="0" borderId="3" xfId="0" numFmtId="169" applyFont="1" applyBorder="0" applyAlignment="1" applyNumberFormat="1">
      <alignment vertical="bottom" wrapText="1"/>
    </xf>
    <xf fontId="9" fillId="0" borderId="0" xfId="0" numFmtId="170" applyFont="1" applyBorder="0" applyAlignment="1" applyNumberFormat="1">
      <alignment vertical="bottom" wrapText="1"/>
    </xf>
    <xf fontId="6" fillId="0" borderId="0" xfId="0" applyFont="1" applyBorder="0" applyAlignment="1">
      <alignment vertical="top" wrapText="1"/>
    </xf>
    <xf fontId="7" fillId="0" borderId="5" xfId="0" applyFont="1" applyBorder="0" applyAlignment="1">
      <alignment horizontal="center" vertical="bottom" wrapText="1"/>
    </xf>
    <xf fontId="1" fillId="0" borderId="5" xfId="0" applyFont="1" applyBorder="0" applyAlignment="1">
      <alignment wrapText="1"/>
    </xf>
    <xf fontId="8" fillId="0" borderId="0" xfId="0" applyFont="1" applyBorder="0" applyAlignment="1">
      <alignment vertical="center" wrapText="1"/>
    </xf>
    <xf fontId="7" fillId="0" borderId="0" xfId="0" applyFont="1" applyBorder="0" applyAlignment="1">
      <alignment vertical="center" wrapText="1"/>
    </xf>
    <xf fontId="6" fillId="0" borderId="0" xfId="0" applyFont="1" applyBorder="0" applyAlignment="1">
      <alignment vertical="center" wrapText="1"/>
    </xf>
    <xf fontId="6" fillId="0" borderId="0" xfId="0" applyFont="1" applyBorder="0" applyAlignment="1">
      <alignment vertical="center" wrapText="1" indent="2"/>
    </xf>
    <xf fontId="6" fillId="0" borderId="0" xfId="0" numFmtId="165" applyFont="1" applyBorder="0" applyAlignment="1" applyNumberFormat="1">
      <alignment vertical="bottom" wrapText="1"/>
    </xf>
    <xf fontId="6" fillId="0" borderId="0" xfId="0" numFmtId="171" applyFont="1" applyBorder="0" applyAlignment="1" applyNumberFormat="1">
      <alignment vertical="bottom" wrapText="1"/>
    </xf>
    <xf fontId="6" fillId="0" borderId="1" xfId="0" numFmtId="171" applyFont="1" applyBorder="0" applyAlignment="1" applyNumberFormat="1">
      <alignment vertical="bottom" wrapText="1"/>
    </xf>
    <xf fontId="6" fillId="0" borderId="0" xfId="0" applyFont="1" applyBorder="0" applyAlignment="1">
      <alignment vertical="center" wrapText="1" indent="4"/>
    </xf>
    <xf fontId="6" fillId="0" borderId="3" xfId="0" numFmtId="171" applyFont="1" applyBorder="0" applyAlignment="1" applyNumberFormat="1">
      <alignment vertical="bottom" wrapText="1"/>
    </xf>
    <xf fontId="6" fillId="0" borderId="1" xfId="0" applyFont="1" applyBorder="0" applyAlignment="1">
      <alignment vertical="bottom" wrapText="1"/>
    </xf>
    <xf fontId="6" fillId="0" borderId="2" xfId="0" numFmtId="171" applyFont="1" applyBorder="0" applyAlignment="1" applyNumberFormat="1">
      <alignment vertical="bottom" wrapText="1"/>
    </xf>
    <xf fontId="6" fillId="0" borderId="5" xfId="0" applyFont="1" applyBorder="0" applyAlignment="1">
      <alignment wrapText="1"/>
    </xf>
    <xf fontId="6" fillId="0" borderId="0" xfId="0" applyFont="1" applyBorder="0" applyAlignment="1">
      <alignment horizontal="justify" vertical="bottom" wrapText="1"/>
    </xf>
    <xf fontId="6" fillId="0" borderId="0" xfId="0" applyFont="1" applyBorder="0" applyAlignment="1">
      <alignment horizontal="justify" wrapText="1"/>
    </xf>
    <xf fontId="7" fillId="0" borderId="3" xfId="0" numFmtId="165" applyFont="1" applyBorder="0" applyAlignment="1" applyNumberFormat="1">
      <alignment wrapText="1"/>
    </xf>
    <xf fontId="6" fillId="0" borderId="0" xfId="0" numFmtId="166" applyFont="1" applyBorder="0" applyAlignment="1" applyNumberFormat="1">
      <alignment wrapText="1"/>
    </xf>
    <xf fontId="6" fillId="0" borderId="1" xfId="0" numFmtId="166" applyFont="1" applyBorder="0" applyAlignment="1" applyNumberFormat="1">
      <alignment wrapText="1"/>
    </xf>
    <xf fontId="6" fillId="0" borderId="0" xfId="0" numFmtId="172" applyFont="1" applyBorder="0" applyAlignment="1" applyNumberFormat="1">
      <alignment wrapText="1"/>
    </xf>
    <xf fontId="7" fillId="0" borderId="0" xfId="0" numFmtId="165" applyFont="1" applyBorder="0" applyAlignment="1" applyNumberFormat="1">
      <alignment vertical="bottom" wrapText="1"/>
    </xf>
    <xf fontId="6" fillId="0" borderId="3" xfId="0" numFmtId="166" applyFont="1" applyBorder="0" applyAlignment="1" applyNumberFormat="1">
      <alignment wrapText="1"/>
    </xf>
    <xf fontId="7" fillId="0" borderId="0" xfId="0" applyFont="1" applyBorder="0" applyAlignment="1">
      <alignment wrapText="1"/>
    </xf>
  </cellXfs>
  <cellStyles count="6">
    <cellStyle name="Normal" xfId="0"/>
    <cellStyle name="Table (Normal)" xfId="1"/>
    <cellStyle name="Normal" xfId="2"/>
    <cellStyle name="Heading 1" xfId="3"/>
    <cellStyle name="Heading 2" xfId="4"/>
    <cellStyle name="Heading 3" xfId="5"/>
  </cellStyles>
  <dxfs count="0"/>
  <tableStyles count="0" defaultTableStyle="" defaultPivotStyle=""/>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sharedStrings" Target="sharedStrings.xml"></Relationship><Relationship Id="rId8" Type="http://schemas.openxmlformats.org/officeDocument/2006/relationships/sheetMetadata" Target="metadata.xml"></Relationship><Relationship Id="rId9" Type="http://schemas.openxmlformats.org/officeDocument/2006/relationships/styles" Target="styles.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Ruler="false" workbookViewId="0"/>
  </sheetViews>
  <sheetFormatPr baseColWidth="12" defaultRowHeight="15" x14ac:dyDescent="0"/>
  <cols>
    <col min="1" max="1" width="9.29" customWidth="1"/>
    <col min="2" max="2" width="110.71" customWidth="1"/>
  </cols>
  <sheetData>
    <row r="1" ht="16.666666666666668" customHeight="1"/>
    <row r="2" ht="16.666666666666668" customHeight="1"/>
    <row r="3" ht="29.166666666666668" customHeight="1">
      <c r="B3" t="s" s="6">
        <v>0</v>
      </c>
    </row>
    <row r="4" customHeight="1"/>
    <row r="5" ht="49.166666666666664" customHeight="1">
      <c r="B5" t="s" s="6">
        <v>1</v>
      </c>
    </row>
    <row r="6" customHeight="1"/>
    <row r="7" customHeight="1"/>
    <row r="8" customHeight="1"/>
    <row r="9" customHeight="1"/>
    <row r="10" customHeight="1"/>
    <row r="11" customHeight="1"/>
    <row r="12" customHeight="1"/>
    <row r="13" customHeight="1"/>
    <row r="14" customHeight="1"/>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pageMargins left="0.75" right="0.75" top="1" bottom="1" header="0.5" footer="0.5"/>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Views>
    <sheetView showRuler="false" workbookViewId="0"/>
  </sheetViews>
  <sheetFormatPr baseColWidth="12" defaultRowHeight="15" x14ac:dyDescent="0"/>
  <cols>
    <col min="1" max="1" width="9.29" customWidth="1"/>
    <col min="2" max="2" width="9.29" customWidth="1"/>
    <col min="3" max="3" width="64.57"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9.29" customWidth="1"/>
    <col min="13" max="13" width="11.81" customWidth="1"/>
    <col min="14" max="14" width="11.81" customWidth="1"/>
  </cols>
  <sheetData>
    <row r="1" ht="16.666666666666668" customHeight="1"/>
    <row r="2" ht="29.166666666666668" customHeight="1">
      <c r="C2" t="s" s="7">
        <v>2</v>
      </c>
    </row>
    <row r="3" ht="16.666666666666668" customHeight="1"/>
    <row r="4" ht="16.666666666666668" customHeight="1">
      <c r="D4" t="s" s="8">
        <v>3</v>
      </c>
      <c r="M4" t="s" s="9">
        <v>4</v>
      </c>
    </row>
    <row r="5" ht="16.666666666666668" customHeight="1">
      <c r="C5" t="s" s="10">
        <v>5</v>
      </c>
      <c r="D5" s="11">
        <v>46295</v>
      </c>
      <c r="E5" s="11">
        <v>46203</v>
      </c>
      <c r="F5" s="11">
        <v>46112</v>
      </c>
      <c r="G5" s="11">
        <v>46022</v>
      </c>
      <c r="H5" s="11">
        <v>45930</v>
      </c>
      <c r="I5" s="11">
        <v>45838</v>
      </c>
      <c r="J5" s="11">
        <v>45747</v>
      </c>
      <c r="K5" s="11">
        <v>45657</v>
      </c>
      <c r="M5" s="11">
        <v>46022</v>
      </c>
      <c r="N5" s="11">
        <v>45657</v>
      </c>
    </row>
    <row r="6" ht="16.666666666666668" customHeight="1">
      <c r="C6" t="s" s="7">
        <v>6</v>
      </c>
      <c r="D6" s="12">
        <v>239600000</v>
      </c>
      <c r="E6" s="12">
        <v>197300000</v>
      </c>
      <c r="F6" s="12">
        <v>222200000</v>
      </c>
      <c r="G6" s="12">
        <v>225400000</v>
      </c>
      <c r="H6" s="12">
        <v>215100000</v>
      </c>
      <c r="I6" s="12">
        <v>186900000</v>
      </c>
      <c r="J6" s="12">
        <v>209200000</v>
      </c>
      <c r="K6" s="12">
        <v>183800000</v>
      </c>
      <c r="M6" s="12">
        <v>836600000</v>
      </c>
      <c r="N6" s="12">
        <v>687600000</v>
      </c>
    </row>
    <row r="7" ht="16.666666666666668" customHeight="1">
      <c r="C7" t="s" s="7">
        <v>7</v>
      </c>
      <c r="E7" s="6"/>
    </row>
    <row r="8" ht="16.666666666666668" customHeight="1">
      <c r="C8" t="s" s="6">
        <v>8</v>
      </c>
      <c r="D8" s="13">
        <v>13800000</v>
      </c>
      <c r="E8" s="13">
        <v>13400000</v>
      </c>
      <c r="F8" s="13">
        <v>13600000</v>
      </c>
      <c r="G8" s="13">
        <v>13600000</v>
      </c>
      <c r="H8" s="13">
        <v>15300000</v>
      </c>
      <c r="I8" s="13">
        <v>16600000</v>
      </c>
      <c r="J8" s="13">
        <v>18200000</v>
      </c>
      <c r="K8" s="13">
        <v>16700000</v>
      </c>
      <c r="M8" s="13">
        <v>63700000</v>
      </c>
      <c r="N8" s="13">
        <v>63500000</v>
      </c>
    </row>
    <row r="9" ht="16.666666666666668" customHeight="1">
      <c r="C9" t="s" s="6">
        <v>9</v>
      </c>
      <c r="D9" s="13">
        <v>17800000</v>
      </c>
      <c r="E9" s="13">
        <v>17500000</v>
      </c>
      <c r="F9" s="13">
        <v>16800000</v>
      </c>
      <c r="G9" s="13">
        <v>16300000</v>
      </c>
      <c r="H9" s="13">
        <v>15700000</v>
      </c>
      <c r="I9" s="13">
        <v>17900000</v>
      </c>
      <c r="J9" s="13">
        <v>16800000</v>
      </c>
      <c r="K9" s="13">
        <v>16100000</v>
      </c>
      <c r="M9" s="13">
        <v>66700000</v>
      </c>
      <c r="N9" s="13">
        <v>82500000</v>
      </c>
    </row>
    <row r="10" ht="16.666666666666668" customHeight="1">
      <c r="C10" t="s" s="6">
        <v>10</v>
      </c>
      <c r="D10" s="13">
        <v>173200000</v>
      </c>
      <c r="E10" s="13">
        <v>145400000</v>
      </c>
      <c r="F10" s="13">
        <v>149100000</v>
      </c>
      <c r="G10" s="13">
        <v>161700000</v>
      </c>
      <c r="H10" s="13">
        <v>135300000</v>
      </c>
      <c r="I10" s="13">
        <v>128000000</v>
      </c>
      <c r="J10" s="13">
        <v>159700000</v>
      </c>
      <c r="K10" s="13">
        <v>128500000</v>
      </c>
      <c r="M10" s="13">
        <v>584700000</v>
      </c>
      <c r="N10" s="13">
        <v>470600000</v>
      </c>
    </row>
    <row r="11" ht="16.666666666666668" customHeight="1">
      <c r="C11" t="s" s="6">
        <v>11</v>
      </c>
      <c r="D11" s="14">
        <v>15400000</v>
      </c>
      <c r="E11" s="14">
        <v>14000000</v>
      </c>
      <c r="F11" s="14">
        <v>15500000</v>
      </c>
      <c r="G11" s="14">
        <v>14400000</v>
      </c>
      <c r="H11" s="14">
        <v>14400000</v>
      </c>
      <c r="I11" s="14">
        <v>13700000</v>
      </c>
      <c r="J11" s="14">
        <v>13800000</v>
      </c>
      <c r="K11" s="14">
        <v>13800000</v>
      </c>
      <c r="M11" s="14">
        <v>56300000</v>
      </c>
      <c r="N11" s="14">
        <v>61600000</v>
      </c>
    </row>
    <row r="12" ht="16.666666666666668" customHeight="1">
      <c r="C12" t="s" s="15">
        <v>12</v>
      </c>
      <c r="D12" s="16">
        <v>220200000</v>
      </c>
      <c r="E12" s="16">
        <v>190300000</v>
      </c>
      <c r="F12" s="16">
        <v>195000000</v>
      </c>
      <c r="G12" s="16">
        <v>206000000</v>
      </c>
      <c r="H12" s="16">
        <v>180700000</v>
      </c>
      <c r="I12" s="16">
        <v>176200000</v>
      </c>
      <c r="J12" s="16">
        <v>208500000</v>
      </c>
      <c r="K12" s="16">
        <v>175100000</v>
      </c>
      <c r="M12" s="16">
        <v>771400000</v>
      </c>
      <c r="N12" s="16">
        <v>678200000</v>
      </c>
    </row>
    <row r="13" ht="16.666666666666668" customHeight="1">
      <c r="C13" t="s" s="7">
        <v>13</v>
      </c>
      <c r="D13" s="17">
        <v>19400000</v>
      </c>
      <c r="E13" s="17">
        <v>7000000</v>
      </c>
      <c r="F13" s="17">
        <v>27200000</v>
      </c>
      <c r="G13" s="17">
        <v>19400000</v>
      </c>
      <c r="H13" s="17">
        <v>34400000</v>
      </c>
      <c r="I13" s="17">
        <v>10700000</v>
      </c>
      <c r="J13" s="17">
        <v>700000</v>
      </c>
      <c r="K13" s="17">
        <v>8700000</v>
      </c>
      <c r="M13" s="17">
        <v>65200000</v>
      </c>
      <c r="N13" s="17">
        <v>9400000</v>
      </c>
    </row>
    <row r="14" ht="16.666666666666668" customHeight="1">
      <c r="C14" t="s" s="6">
        <v>14</v>
      </c>
      <c r="D14" s="18"/>
      <c r="E14" s="18"/>
      <c r="F14" s="18"/>
      <c r="G14" s="18"/>
      <c r="H14" s="18"/>
      <c r="I14" s="18"/>
      <c r="J14" s="18"/>
      <c r="K14" s="18"/>
      <c r="M14" s="18"/>
      <c r="N14" s="18"/>
    </row>
    <row r="15" ht="16.666666666666668" customHeight="1">
      <c r="C15" t="s" s="15">
        <v>15</v>
      </c>
      <c r="D15" s="13">
        <v>500000</v>
      </c>
      <c r="E15" s="13">
        <v>400000</v>
      </c>
      <c r="F15" s="13">
        <v>900000</v>
      </c>
      <c r="G15" s="13">
        <v>700000</v>
      </c>
      <c r="H15" s="13">
        <v>1000000</v>
      </c>
      <c r="I15" s="13">
        <v>800000</v>
      </c>
      <c r="J15" s="13">
        <v>700000</v>
      </c>
      <c r="K15" s="13">
        <v>600000</v>
      </c>
      <c r="M15" s="13">
        <v>3200000</v>
      </c>
      <c r="N15" s="13">
        <v>4800000</v>
      </c>
    </row>
    <row r="16" ht="16.666666666666668" customHeight="1">
      <c r="C16" t="s" s="15">
        <v>16</v>
      </c>
      <c r="D16" s="13">
        <v>-200000</v>
      </c>
      <c r="E16" s="13">
        <v>-100000</v>
      </c>
      <c r="F16" s="13">
        <v>-200000</v>
      </c>
      <c r="G16" s="13">
        <v>-100000</v>
      </c>
      <c r="H16" s="13">
        <v>-200000</v>
      </c>
      <c r="I16" s="13">
        <v>-200000</v>
      </c>
      <c r="J16" s="13">
        <v>-100000</v>
      </c>
      <c r="K16" s="13">
        <v>-200000</v>
      </c>
      <c r="M16" s="13">
        <v>-600000</v>
      </c>
      <c r="N16" s="13">
        <v>-700000</v>
      </c>
    </row>
    <row r="17" ht="16.666666666666668" customHeight="1">
      <c r="C17" t="s" s="15">
        <v>17</v>
      </c>
      <c r="D17" s="14">
        <v>0</v>
      </c>
      <c r="E17" s="14">
        <v>0</v>
      </c>
      <c r="F17" s="14">
        <v>100000</v>
      </c>
      <c r="G17" s="14">
        <v>-100000</v>
      </c>
      <c r="H17" s="14">
        <v>300000</v>
      </c>
      <c r="I17" s="14">
        <v>200000</v>
      </c>
      <c r="J17" s="14">
        <v>0</v>
      </c>
      <c r="K17" s="14">
        <v>-8400000</v>
      </c>
      <c r="M17" s="14">
        <v>400000</v>
      </c>
      <c r="N17" s="14">
        <v>-8500000</v>
      </c>
    </row>
    <row r="18" ht="16.666666666666668" customHeight="1">
      <c r="C18" t="s" s="19">
        <v>18</v>
      </c>
      <c r="D18" s="16">
        <v>300000</v>
      </c>
      <c r="E18" s="16">
        <v>300000</v>
      </c>
      <c r="F18" s="16">
        <v>800000</v>
      </c>
      <c r="G18" s="16">
        <v>500000</v>
      </c>
      <c r="H18" s="16">
        <v>1100000</v>
      </c>
      <c r="I18" s="16">
        <v>800000</v>
      </c>
      <c r="J18" s="16">
        <v>600000</v>
      </c>
      <c r="K18" s="16">
        <v>-8000000</v>
      </c>
      <c r="M18" s="16">
        <v>3000000</v>
      </c>
      <c r="N18" s="16">
        <v>-4400000</v>
      </c>
    </row>
    <row r="19" ht="16.666666666666668" customHeight="1">
      <c r="C19" t="s" s="6">
        <v>19</v>
      </c>
      <c r="D19" s="20">
        <v>19700000</v>
      </c>
      <c r="E19" s="20">
        <v>7300000</v>
      </c>
      <c r="F19" s="20">
        <v>28000000</v>
      </c>
      <c r="G19" s="20">
        <v>19900000</v>
      </c>
      <c r="H19" s="20">
        <v>35500000</v>
      </c>
      <c r="I19" s="20">
        <v>11500000</v>
      </c>
      <c r="J19" s="20">
        <v>1300000</v>
      </c>
      <c r="K19" s="20">
        <v>700000</v>
      </c>
      <c r="M19" s="20">
        <v>68200000</v>
      </c>
      <c r="N19" s="20">
        <v>5000000</v>
      </c>
    </row>
    <row r="20" ht="16.666666666666668" customHeight="1">
      <c r="C20" t="s" s="6">
        <v>20</v>
      </c>
      <c r="D20" s="14">
        <v>4800000</v>
      </c>
      <c r="E20" s="14">
        <v>3000000</v>
      </c>
      <c r="F20" s="14">
        <v>7600000</v>
      </c>
      <c r="G20" s="14">
        <v>5900000</v>
      </c>
      <c r="H20" s="14">
        <v>9200000</v>
      </c>
      <c r="I20" s="14">
        <v>3300000</v>
      </c>
      <c r="J20" s="14">
        <v>1100000</v>
      </c>
      <c r="K20" s="14">
        <v>-37900000</v>
      </c>
      <c r="M20" s="14">
        <v>19500000</v>
      </c>
      <c r="N20" s="14">
        <v>-25400000</v>
      </c>
    </row>
    <row r="21" ht="16.666666666666668" customHeight="1">
      <c r="C21" t="s" s="7">
        <v>21</v>
      </c>
      <c r="D21" s="21">
        <v>14900000</v>
      </c>
      <c r="E21" s="21">
        <v>4300000</v>
      </c>
      <c r="F21" s="21">
        <v>20400000</v>
      </c>
      <c r="G21" s="21">
        <v>14000000</v>
      </c>
      <c r="H21" s="21">
        <v>26300000</v>
      </c>
      <c r="I21" s="21">
        <v>8200000</v>
      </c>
      <c r="J21" s="21">
        <v>200000</v>
      </c>
      <c r="K21" s="21">
        <v>38600000</v>
      </c>
      <c r="M21" s="21">
        <v>48700000</v>
      </c>
      <c r="N21" s="21">
        <v>30400000</v>
      </c>
    </row>
    <row r="22" ht="16.666666666666668" customHeight="1">
      <c r="D22" s="22"/>
      <c r="E22" s="22"/>
      <c r="F22" s="22"/>
      <c r="G22" s="22"/>
      <c r="H22" s="22"/>
      <c r="I22" s="22"/>
      <c r="J22" s="22"/>
      <c r="K22" s="22"/>
      <c r="M22" s="22"/>
      <c r="N22" s="22"/>
    </row>
    <row r="23" customHeight="1">
      <c r="C23" t="s" s="7">
        <v>22</v>
      </c>
      <c r="E23" s="6"/>
    </row>
    <row r="24" customHeight="1">
      <c r="C24" t="s" s="6">
        <v>23</v>
      </c>
      <c r="D24" s="23">
        <v>0.23</v>
      </c>
      <c r="E24" s="23">
        <v>0.07</v>
      </c>
      <c r="F24" s="23">
        <v>0.3</v>
      </c>
      <c r="G24" s="23">
        <v>0.19</v>
      </c>
      <c r="H24" s="23">
        <v>0.35</v>
      </c>
      <c r="I24" s="23">
        <v>0.11</v>
      </c>
      <c r="J24" s="23">
        <v>0</v>
      </c>
      <c r="K24" s="23">
        <v>0.52</v>
      </c>
      <c r="M24" s="24">
        <v>0.66</v>
      </c>
      <c r="N24" s="24">
        <v>0.4</v>
      </c>
    </row>
    <row r="25" customHeight="1">
      <c r="C25" t="s" s="6">
        <v>24</v>
      </c>
      <c r="D25" s="23">
        <v>0.23</v>
      </c>
      <c r="E25" s="23">
        <v>0.07</v>
      </c>
      <c r="F25" s="23">
        <v>0.29</v>
      </c>
      <c r="G25" s="23">
        <v>0.19</v>
      </c>
      <c r="H25" s="23">
        <v>0.34</v>
      </c>
      <c r="I25" s="23">
        <v>0.11</v>
      </c>
      <c r="J25" s="23">
        <v>0</v>
      </c>
      <c r="K25" s="23">
        <v>0.51</v>
      </c>
      <c r="M25" s="24">
        <v>0.64</v>
      </c>
      <c r="N25" s="24">
        <v>0.38</v>
      </c>
    </row>
    <row r="26" ht="29.166666666666668" customHeight="1">
      <c r="C26" t="s" s="7">
        <v>25</v>
      </c>
      <c r="E26" s="6"/>
    </row>
    <row r="27" customHeight="1">
      <c r="C27" t="s" s="6">
        <v>23</v>
      </c>
      <c r="D27" s="25">
        <v>63800000</v>
      </c>
      <c r="E27" s="25">
        <v>65100000</v>
      </c>
      <c r="F27" s="25">
        <v>68200000</v>
      </c>
      <c r="G27" s="25">
        <v>72300000</v>
      </c>
      <c r="H27" s="25">
        <v>75700000</v>
      </c>
      <c r="I27" s="25">
        <v>74800000</v>
      </c>
      <c r="J27" s="25">
        <v>74200000</v>
      </c>
      <c r="K27" s="25">
        <v>73700000</v>
      </c>
      <c r="M27" s="25">
        <v>74300000</v>
      </c>
      <c r="N27" s="25">
        <v>76500000</v>
      </c>
    </row>
    <row r="28" customHeight="1">
      <c r="C28" t="s" s="6">
        <v>24</v>
      </c>
      <c r="D28" s="26">
        <v>64700000</v>
      </c>
      <c r="E28" s="26">
        <v>65800000</v>
      </c>
      <c r="F28" s="26">
        <v>69500000</v>
      </c>
      <c r="G28" s="26">
        <v>74100000</v>
      </c>
      <c r="H28" s="26">
        <v>76900000</v>
      </c>
      <c r="I28" s="26">
        <v>76600000</v>
      </c>
      <c r="J28" s="26">
        <v>76100000</v>
      </c>
      <c r="K28" s="26">
        <v>75600000</v>
      </c>
      <c r="M28" s="26">
        <v>75900000</v>
      </c>
      <c r="N28" s="26">
        <v>78900000</v>
      </c>
    </row>
    <row r="29" ht="16.666666666666668" customHeight="1"/>
    <row r="30" ht="16.666666666666668" customHeight="1"/>
    <row r="31" ht="16.666666666666668" customHeight="1">
      <c r="C31" t="s" s="7">
        <v>26</v>
      </c>
    </row>
    <row r="32" ht="16.666666666666668" customHeight="1">
      <c r="C32" t="s" s="27">
        <v>27</v>
      </c>
      <c r="D32" t="s" s="8">
        <v>3</v>
      </c>
      <c r="M32" t="s" s="8">
        <v>4</v>
      </c>
    </row>
    <row r="33" ht="16.666666666666668" customHeight="1">
      <c r="C33" t="s" s="10">
        <v>28</v>
      </c>
      <c r="D33" s="11">
        <v>46295</v>
      </c>
      <c r="E33" s="11">
        <v>46203</v>
      </c>
      <c r="F33" s="11">
        <v>46112</v>
      </c>
      <c r="G33" s="11">
        <v>46022</v>
      </c>
      <c r="H33" s="11">
        <v>45930</v>
      </c>
      <c r="I33" s="11">
        <v>45838</v>
      </c>
      <c r="J33" s="11">
        <v>45747</v>
      </c>
      <c r="K33" s="11">
        <v>45657</v>
      </c>
      <c r="M33" s="11">
        <f>M5</f>
        <v>46022</v>
      </c>
      <c r="N33" s="11">
        <v>45657</v>
      </c>
    </row>
    <row r="34" ht="16.666666666666668" customHeight="1">
      <c r="C34" t="s" s="6">
        <v>29</v>
      </c>
      <c r="D34" s="28">
        <v>214500000</v>
      </c>
      <c r="E34" s="28">
        <v>175200000</v>
      </c>
      <c r="F34" s="28">
        <v>197600000</v>
      </c>
      <c r="G34" s="28">
        <v>202900000</v>
      </c>
      <c r="H34" s="28">
        <v>191500000</v>
      </c>
      <c r="I34" s="28">
        <v>161900000</v>
      </c>
      <c r="J34" s="28">
        <v>180300000</v>
      </c>
      <c r="K34" s="28">
        <v>158300000</v>
      </c>
      <c r="M34" s="28">
        <v>736600000</v>
      </c>
      <c r="N34" s="28">
        <v>577800000</v>
      </c>
    </row>
    <row r="35" ht="16.666666666666668" customHeight="1">
      <c r="C35" t="s" s="6">
        <v>30</v>
      </c>
      <c r="D35" s="14">
        <v>25100000</v>
      </c>
      <c r="E35" s="14">
        <v>22100000</v>
      </c>
      <c r="F35" s="14">
        <v>24600000</v>
      </c>
      <c r="G35" s="14">
        <v>22500000</v>
      </c>
      <c r="H35" s="14">
        <v>23600000</v>
      </c>
      <c r="I35" s="14">
        <v>25000000</v>
      </c>
      <c r="J35" s="14">
        <v>28900000</v>
      </c>
      <c r="K35" s="14">
        <v>25500000</v>
      </c>
      <c r="M35" s="14">
        <v>100000000</v>
      </c>
      <c r="N35" s="14">
        <v>109800000</v>
      </c>
    </row>
    <row r="36" ht="16.666666666666668" customHeight="1">
      <c r="C36" t="s" s="6">
        <v>31</v>
      </c>
      <c r="D36" s="29">
        <v>239600000</v>
      </c>
      <c r="E36" s="29">
        <v>197300000</v>
      </c>
      <c r="F36" s="29">
        <v>222200000</v>
      </c>
      <c r="G36" s="29">
        <v>225400000</v>
      </c>
      <c r="H36" s="29">
        <v>215100000</v>
      </c>
      <c r="I36" s="29">
        <v>186900000</v>
      </c>
      <c r="J36" s="29">
        <v>209200000</v>
      </c>
      <c r="K36" s="29">
        <v>183800000</v>
      </c>
      <c r="M36" s="29">
        <v>836600000</v>
      </c>
      <c r="N36" s="29">
        <v>687600000</v>
      </c>
    </row>
    <row r="37" ht="16.666666666666668" customHeight="1">
      <c r="D37" s="22"/>
      <c r="E37" s="22"/>
      <c r="F37" s="22"/>
      <c r="G37" s="22"/>
      <c r="H37" s="22"/>
      <c r="I37" s="22"/>
      <c r="J37" s="22"/>
      <c r="K37" s="22"/>
      <c r="M37" s="34"/>
      <c r="N37" s="34"/>
    </row>
    <row r="38" ht="16.666666666666668" customHeight="1"/>
    <row r="39" ht="16.666666666666668" customHeight="1">
      <c r="D39" t="s" s="8">
        <v>3</v>
      </c>
      <c r="M39" t="s" s="8">
        <v>4</v>
      </c>
    </row>
    <row r="40" customHeight="1">
      <c r="C40" t="s" s="27">
        <v>32</v>
      </c>
      <c r="D40" s="11">
        <v>46295</v>
      </c>
      <c r="E40" s="11">
        <v>46203</v>
      </c>
      <c r="F40" s="11">
        <v>46112</v>
      </c>
      <c r="G40" s="11">
        <v>46022</v>
      </c>
      <c r="H40" s="11">
        <v>45930</v>
      </c>
      <c r="I40" s="11">
        <v>45838</v>
      </c>
      <c r="J40" s="11">
        <v>45747</v>
      </c>
      <c r="K40" s="11">
        <v>45657</v>
      </c>
      <c r="M40" s="11">
        <f>M33</f>
        <v>46022</v>
      </c>
      <c r="N40" s="11">
        <v>45657</v>
      </c>
    </row>
    <row r="41" customHeight="1">
      <c r="C41" t="s" s="6">
        <v>33</v>
      </c>
      <c r="D41" s="20">
        <v>139900000</v>
      </c>
      <c r="E41" s="20">
        <v>116100000</v>
      </c>
      <c r="F41" s="28">
        <v>121700000</v>
      </c>
      <c r="G41" s="28">
        <v>125000000</v>
      </c>
      <c r="H41" s="28">
        <v>104800000</v>
      </c>
      <c r="I41" s="28">
        <v>89500000</v>
      </c>
      <c r="J41" s="28">
        <v>97600000</v>
      </c>
      <c r="K41" s="28">
        <v>91400000</v>
      </c>
      <c r="M41" s="28">
        <v>416900000</v>
      </c>
      <c r="N41" s="28">
        <v>297400000</v>
      </c>
    </row>
    <row r="42" customHeight="1">
      <c r="C42" t="s" s="6">
        <v>34</v>
      </c>
      <c r="D42" s="14">
        <v>33300000</v>
      </c>
      <c r="E42" s="14">
        <v>29300000</v>
      </c>
      <c r="F42" s="14">
        <v>27400000</v>
      </c>
      <c r="G42" s="14">
        <v>36700000</v>
      </c>
      <c r="H42" s="14">
        <v>30500000</v>
      </c>
      <c r="I42" s="14">
        <v>38500000</v>
      </c>
      <c r="J42" s="14">
        <v>62100000</v>
      </c>
      <c r="K42" s="14">
        <v>37100000</v>
      </c>
      <c r="M42" s="14">
        <v>167800000</v>
      </c>
      <c r="N42" s="14">
        <v>173200000</v>
      </c>
    </row>
    <row r="43" customHeight="1">
      <c r="C43" t="s" s="6">
        <v>35</v>
      </c>
      <c r="D43" s="29">
        <v>173200000</v>
      </c>
      <c r="E43" s="29">
        <v>145400000</v>
      </c>
      <c r="F43" s="29">
        <v>149100000</v>
      </c>
      <c r="G43" s="29">
        <v>161700000</v>
      </c>
      <c r="H43" s="29">
        <v>135300000</v>
      </c>
      <c r="I43" s="29">
        <v>128000000</v>
      </c>
      <c r="J43" s="29">
        <v>159700000</v>
      </c>
      <c r="K43" s="29">
        <v>128500000</v>
      </c>
      <c r="M43" s="29">
        <v>584700000</v>
      </c>
      <c r="N43" s="29">
        <v>470600000</v>
      </c>
    </row>
    <row r="44" customHeight="1">
      <c r="D44" s="35"/>
      <c r="E44" s="35"/>
      <c r="F44" s="35"/>
      <c r="G44" s="35"/>
      <c r="H44" s="35"/>
      <c r="I44" s="35"/>
      <c r="J44" s="35"/>
      <c r="K44" s="35"/>
      <c r="M44" s="35"/>
      <c r="N44" s="35"/>
    </row>
    <row r="45" customHeight="1">
      <c r="D45" t="s" s="30">
        <v>3</v>
      </c>
      <c r="M45" t="s" s="30">
        <v>4</v>
      </c>
    </row>
    <row r="46" customHeight="1">
      <c r="K46" s="11">
        <v>45657</v>
      </c>
      <c r="N46" s="11">
        <v>45657</v>
      </c>
    </row>
    <row r="47" customHeight="1">
      <c r="C47" t="s" s="6">
        <v>36</v>
      </c>
      <c r="K47" s="31">
        <v>19000000</v>
      </c>
      <c r="N47" s="31">
        <v>23000000</v>
      </c>
    </row>
    <row r="48" customHeight="1">
      <c r="C48" t="s" s="6">
        <v>37</v>
      </c>
      <c r="K48" s="32">
        <v>-0.201453029950104</v>
      </c>
      <c r="N48" s="32">
        <v>0.0105549437139274</v>
      </c>
    </row>
    <row r="49" customHeight="1"/>
    <row r="50" ht="32.5" customHeight="1">
      <c r="C50" t="s" s="33">
        <v>38</v>
      </c>
    </row>
    <row r="51" ht="24.166666666666668" customHeight="1"/>
    <row r="52" ht="16.666666666666668" customHeight="1"/>
    <row r="53" ht="16.666666666666668" customHeight="1"/>
    <row r="54" ht="16.666666666666668" customHeight="1"/>
    <row r="55" ht="16.666666666666668" customHeight="1"/>
    <row r="56" ht="16.666666666666668" customHeight="1"/>
    <row r="57" ht="16.666666666666668" customHeight="1"/>
  </sheetData>
  <mergeCells count="9">
    <mergeCell ref="D4:K4"/>
    <mergeCell ref="M4:N4"/>
    <mergeCell ref="D32:K32"/>
    <mergeCell ref="M32:N32"/>
    <mergeCell ref="M45:N45"/>
    <mergeCell ref="M39:N39"/>
    <mergeCell ref="D39:K39"/>
    <mergeCell ref="D45:K45"/>
    <mergeCell ref="C50:K50"/>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Ruler="false" workbookViewId="0"/>
  </sheetViews>
  <sheetFormatPr baseColWidth="12" defaultRowHeight="15" x14ac:dyDescent="0"/>
  <cols>
    <col min="1" max="1" width="9.29" customWidth="1"/>
    <col min="2" max="2" width="9.29" customWidth="1"/>
    <col min="3" max="3" width="47.4"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s>
  <sheetData>
    <row r="1" customHeight="1"/>
    <row r="2" ht="29.166666666666668" customHeight="1">
      <c r="C2" t="s" s="7">
        <v>39</v>
      </c>
    </row>
    <row r="3" customHeight="1"/>
    <row r="4" ht="16.666666666666668" customHeight="1">
      <c r="C4" t="s" s="36">
        <v>28</v>
      </c>
      <c r="D4" s="11">
        <v>46295</v>
      </c>
      <c r="E4" s="11">
        <v>46203</v>
      </c>
      <c r="F4" s="11">
        <v>46112</v>
      </c>
      <c r="G4" s="11">
        <v>46022</v>
      </c>
      <c r="H4" s="11">
        <v>45930</v>
      </c>
      <c r="I4" s="11">
        <v>45838</v>
      </c>
      <c r="J4" s="11">
        <v>45747</v>
      </c>
      <c r="K4" s="11">
        <v>45657</v>
      </c>
    </row>
    <row r="5" ht="16.666666666666668" customHeight="1">
      <c r="C5" t="s" s="37">
        <v>40</v>
      </c>
      <c r="D5" s="18"/>
      <c r="E5" s="18"/>
      <c r="F5" s="18"/>
      <c r="G5" s="18"/>
      <c r="H5" s="18"/>
      <c r="I5" s="18"/>
      <c r="J5" s="18"/>
      <c r="K5" s="18"/>
    </row>
    <row r="6" customHeight="1">
      <c r="C6" t="s" s="38">
        <v>41</v>
      </c>
      <c r="E6" s="6"/>
    </row>
    <row r="7" customHeight="1">
      <c r="C7" t="s" s="39">
        <v>42</v>
      </c>
      <c r="D7" s="40">
        <v>73500000</v>
      </c>
      <c r="E7" s="40">
        <v>62000000</v>
      </c>
      <c r="F7" s="40">
        <v>56300000</v>
      </c>
      <c r="G7" s="40">
        <v>98300000</v>
      </c>
      <c r="H7" s="40">
        <v>120600000</v>
      </c>
      <c r="I7" s="40">
        <v>105300000</v>
      </c>
      <c r="J7" s="40">
        <v>92200000</v>
      </c>
      <c r="K7" s="40">
        <v>66300000</v>
      </c>
    </row>
    <row r="8" customHeight="1">
      <c r="C8" t="s" s="39">
        <v>43</v>
      </c>
      <c r="D8" s="41">
        <v>123000000</v>
      </c>
      <c r="E8" s="41">
        <v>113600000</v>
      </c>
      <c r="F8" s="41">
        <v>113100000</v>
      </c>
      <c r="G8" s="41">
        <v>111000000</v>
      </c>
      <c r="H8" s="41">
        <v>121900000</v>
      </c>
      <c r="I8" s="41">
        <v>97800000</v>
      </c>
      <c r="J8" s="41">
        <v>120300000</v>
      </c>
      <c r="K8" s="41">
        <v>102200000</v>
      </c>
    </row>
    <row r="9" customHeight="1">
      <c r="C9" t="s" s="39">
        <v>44</v>
      </c>
      <c r="D9" s="42">
        <v>31700000</v>
      </c>
      <c r="E9" s="42">
        <v>25700000</v>
      </c>
      <c r="F9" s="42">
        <v>37000000</v>
      </c>
      <c r="G9" s="42">
        <v>35400000</v>
      </c>
      <c r="H9" s="42">
        <v>32600000</v>
      </c>
      <c r="I9" s="42">
        <v>35600000</v>
      </c>
      <c r="J9" s="42">
        <v>29400000</v>
      </c>
      <c r="K9" s="42">
        <v>28200000</v>
      </c>
    </row>
    <row r="10" customHeight="1">
      <c r="C10" t="s" s="43">
        <v>45</v>
      </c>
      <c r="D10" s="44">
        <v>228200000</v>
      </c>
      <c r="E10" s="44">
        <v>201300000</v>
      </c>
      <c r="F10" s="44">
        <v>206400000</v>
      </c>
      <c r="G10" s="44">
        <v>244700000</v>
      </c>
      <c r="H10" s="44">
        <v>275100000</v>
      </c>
      <c r="I10" s="44">
        <v>238700000</v>
      </c>
      <c r="J10" s="44">
        <v>241900000</v>
      </c>
      <c r="K10" s="44">
        <v>196700000</v>
      </c>
    </row>
    <row r="11" customHeight="1">
      <c r="C11" t="s" s="38">
        <v>46</v>
      </c>
      <c r="D11" s="41">
        <v>26200000</v>
      </c>
      <c r="E11" s="41">
        <v>29100000</v>
      </c>
      <c r="F11" s="41">
        <v>30700000</v>
      </c>
      <c r="G11" s="41">
        <v>31800000</v>
      </c>
      <c r="H11" s="41">
        <v>32700000</v>
      </c>
      <c r="I11" s="41">
        <v>35000000</v>
      </c>
      <c r="J11" s="41">
        <v>39100000</v>
      </c>
      <c r="K11" s="41">
        <v>43000000</v>
      </c>
    </row>
    <row r="12" customHeight="1">
      <c r="C12" t="s" s="38">
        <v>47</v>
      </c>
      <c r="D12" s="41">
        <v>140000000</v>
      </c>
      <c r="E12" s="41">
        <v>136300000</v>
      </c>
      <c r="F12" s="41">
        <v>136300000</v>
      </c>
      <c r="G12" s="41">
        <v>123500000</v>
      </c>
      <c r="H12" s="41">
        <v>115700000</v>
      </c>
      <c r="I12" s="41">
        <v>115900000</v>
      </c>
      <c r="J12" s="41">
        <v>112500000</v>
      </c>
      <c r="K12" s="41">
        <v>112400000</v>
      </c>
    </row>
    <row r="13" customHeight="1">
      <c r="C13" t="s" s="38">
        <v>48</v>
      </c>
      <c r="D13" s="41">
        <v>16900000</v>
      </c>
      <c r="E13" s="41">
        <v>19100000</v>
      </c>
      <c r="F13" s="41">
        <v>22800000</v>
      </c>
      <c r="G13" s="41">
        <v>21500000</v>
      </c>
      <c r="H13" s="41">
        <v>24800000</v>
      </c>
      <c r="I13" s="41">
        <v>28500000</v>
      </c>
      <c r="J13" s="41">
        <v>29900000</v>
      </c>
      <c r="K13" s="41">
        <v>33300000</v>
      </c>
    </row>
    <row r="14" customHeight="1">
      <c r="C14" t="s" s="38">
        <v>49</v>
      </c>
      <c r="D14" s="41">
        <v>17600000</v>
      </c>
      <c r="E14" s="41">
        <v>20900000</v>
      </c>
      <c r="F14" s="41">
        <v>24000000</v>
      </c>
      <c r="G14" s="41">
        <v>29400000</v>
      </c>
      <c r="H14" s="41">
        <v>33800000</v>
      </c>
      <c r="I14" s="41">
        <v>48900000</v>
      </c>
      <c r="J14" s="41">
        <v>45800000</v>
      </c>
      <c r="K14" s="41">
        <v>45600000</v>
      </c>
    </row>
    <row r="15" customHeight="1">
      <c r="C15" t="s" s="38">
        <v>50</v>
      </c>
      <c r="D15" s="41">
        <v>5800000</v>
      </c>
      <c r="E15" s="41">
        <v>6300000</v>
      </c>
      <c r="F15" s="41">
        <v>6700000</v>
      </c>
      <c r="G15" s="41">
        <v>7100000</v>
      </c>
      <c r="H15" s="41">
        <v>7600000</v>
      </c>
      <c r="I15" s="41">
        <v>8000000</v>
      </c>
      <c r="J15" s="41">
        <v>4700000</v>
      </c>
      <c r="K15" s="41">
        <v>5300000</v>
      </c>
    </row>
    <row r="16" customHeight="1">
      <c r="C16" t="s" s="38">
        <v>51</v>
      </c>
      <c r="D16" s="42">
        <v>5000000</v>
      </c>
      <c r="E16" s="42">
        <v>5000000</v>
      </c>
      <c r="F16" s="42">
        <v>5100000</v>
      </c>
      <c r="G16" s="42">
        <v>3100000</v>
      </c>
      <c r="H16" s="42">
        <v>3100000</v>
      </c>
      <c r="I16" s="42">
        <v>1000000</v>
      </c>
      <c r="J16" s="42">
        <v>1100000</v>
      </c>
      <c r="K16" s="42">
        <v>1300000</v>
      </c>
    </row>
    <row r="17" customHeight="1">
      <c r="C17" t="s" s="37">
        <v>52</v>
      </c>
      <c r="D17" s="21">
        <v>439700000</v>
      </c>
      <c r="E17" s="21">
        <v>418000000</v>
      </c>
      <c r="F17" s="21">
        <v>432000000</v>
      </c>
      <c r="G17" s="21">
        <v>461100000</v>
      </c>
      <c r="H17" s="21">
        <v>492800000</v>
      </c>
      <c r="I17" s="21">
        <v>476000000</v>
      </c>
      <c r="J17" s="21">
        <v>475000000</v>
      </c>
      <c r="K17" s="21">
        <v>437600000</v>
      </c>
    </row>
    <row r="18" customHeight="1">
      <c r="C18" t="s" s="37">
        <v>53</v>
      </c>
      <c r="D18" s="22"/>
      <c r="E18" s="22"/>
      <c r="F18" s="22"/>
      <c r="G18" s="22"/>
      <c r="H18" s="22"/>
      <c r="I18" s="22"/>
      <c r="J18" s="22"/>
      <c r="K18" s="22"/>
    </row>
    <row r="19" customHeight="1">
      <c r="C19" t="s" s="38">
        <v>54</v>
      </c>
      <c r="E19" s="6"/>
    </row>
    <row r="20" customHeight="1">
      <c r="C20" t="s" s="39">
        <v>55</v>
      </c>
      <c r="D20" s="40">
        <v>19600000</v>
      </c>
      <c r="E20" s="40">
        <v>12700000</v>
      </c>
      <c r="F20" s="40">
        <v>6600000</v>
      </c>
      <c r="G20" s="40">
        <v>5400000</v>
      </c>
      <c r="H20" s="40">
        <v>13600000</v>
      </c>
      <c r="I20" s="40">
        <v>11800000</v>
      </c>
      <c r="J20" s="40">
        <v>24300000</v>
      </c>
      <c r="K20" s="40">
        <v>8900000</v>
      </c>
    </row>
    <row r="21" customHeight="1">
      <c r="C21" t="s" s="39">
        <v>56</v>
      </c>
      <c r="D21" s="42">
        <v>63700000</v>
      </c>
      <c r="E21" s="42">
        <v>64200000</v>
      </c>
      <c r="F21" s="42">
        <v>73700000</v>
      </c>
      <c r="G21" s="42">
        <v>65500000</v>
      </c>
      <c r="H21" s="42">
        <v>60800000</v>
      </c>
      <c r="I21" s="42">
        <v>57500000</v>
      </c>
      <c r="J21" s="42">
        <v>66100000</v>
      </c>
      <c r="K21" s="42">
        <v>51200000</v>
      </c>
    </row>
    <row r="22" customHeight="1">
      <c r="C22" t="s" s="43">
        <v>57</v>
      </c>
      <c r="D22" s="44">
        <v>83300000</v>
      </c>
      <c r="E22" s="44">
        <v>76900000</v>
      </c>
      <c r="F22" s="44">
        <v>80300000</v>
      </c>
      <c r="G22" s="44">
        <v>70900000</v>
      </c>
      <c r="H22" s="44">
        <v>74400000</v>
      </c>
      <c r="I22" s="44">
        <v>69300000</v>
      </c>
      <c r="J22" s="44">
        <v>90400000</v>
      </c>
      <c r="K22" s="44">
        <v>60100000</v>
      </c>
    </row>
    <row r="23" customHeight="1">
      <c r="C23" t="s" s="38">
        <v>58</v>
      </c>
      <c r="D23" s="42">
        <v>15000000</v>
      </c>
      <c r="E23" s="42">
        <v>15300000</v>
      </c>
      <c r="F23" s="42">
        <v>15500000</v>
      </c>
      <c r="G23" s="42">
        <v>15700000</v>
      </c>
      <c r="H23" s="42">
        <v>16000000</v>
      </c>
      <c r="I23" s="42">
        <v>16700000</v>
      </c>
      <c r="J23" s="42">
        <v>13000000</v>
      </c>
      <c r="K23" s="42">
        <v>13300000</v>
      </c>
    </row>
    <row r="24" customHeight="1">
      <c r="C24" t="s" s="43">
        <v>59</v>
      </c>
      <c r="D24" s="44">
        <v>98300000</v>
      </c>
      <c r="E24" s="44">
        <v>92200000</v>
      </c>
      <c r="F24" s="44">
        <v>95800000</v>
      </c>
      <c r="G24" s="44">
        <v>86600000</v>
      </c>
      <c r="H24" s="44">
        <v>90400000</v>
      </c>
      <c r="I24" s="44">
        <v>86000000</v>
      </c>
      <c r="J24" s="44">
        <v>103400000</v>
      </c>
      <c r="K24" s="44">
        <v>73400000</v>
      </c>
    </row>
    <row r="25" customHeight="1">
      <c r="C25" t="s" s="38">
        <v>60</v>
      </c>
      <c r="E25" s="45"/>
    </row>
    <row r="26" customHeight="1">
      <c r="C26" t="s" s="38">
        <v>61</v>
      </c>
      <c r="D26" s="46">
        <v>341400000</v>
      </c>
      <c r="E26" s="46">
        <v>325800000</v>
      </c>
      <c r="F26" s="46">
        <v>336200000</v>
      </c>
      <c r="G26" s="46">
        <v>374500000</v>
      </c>
      <c r="H26" s="46">
        <v>402400000</v>
      </c>
      <c r="I26" s="46">
        <v>390000000</v>
      </c>
      <c r="J26" s="46">
        <v>371600000</v>
      </c>
      <c r="K26" s="46">
        <v>364200000</v>
      </c>
    </row>
    <row r="27" customHeight="1">
      <c r="C27" t="s" s="37">
        <v>62</v>
      </c>
      <c r="D27" s="21">
        <v>439700000</v>
      </c>
      <c r="E27" s="21">
        <v>418000000</v>
      </c>
      <c r="F27" s="21">
        <v>432000000</v>
      </c>
      <c r="G27" s="21">
        <v>461100000</v>
      </c>
      <c r="H27" s="21">
        <v>492800000</v>
      </c>
      <c r="I27" s="21">
        <v>476000000</v>
      </c>
      <c r="J27" s="21">
        <v>475000000</v>
      </c>
      <c r="K27" s="21">
        <v>437600000</v>
      </c>
    </row>
    <row r="28" customHeight="1">
      <c r="D28" s="47"/>
      <c r="E28" s="47"/>
      <c r="F28" s="47"/>
      <c r="G28" s="47"/>
      <c r="H28" s="47"/>
      <c r="I28" s="47"/>
      <c r="J28" s="47"/>
      <c r="K28" s="47"/>
    </row>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sheetData>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Ruler="false" workbookViewId="0"/>
  </sheetViews>
  <sheetFormatPr baseColWidth="12" defaultRowHeight="15" x14ac:dyDescent="0"/>
  <cols>
    <col min="1" max="1" width="9.29" customWidth="1"/>
    <col min="2" max="2" width="9.29" customWidth="1"/>
    <col min="3" max="3" width="95.43"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s>
  <sheetData>
    <row r="1" ht="16.666666666666668" customHeight="1"/>
    <row r="2" ht="33.333333333333336" customHeight="1">
      <c r="C2" t="s" s="7">
        <v>63</v>
      </c>
    </row>
    <row r="3" ht="16.666666666666668" customHeight="1"/>
    <row r="4" ht="16.666666666666668" customHeight="1">
      <c r="D4" t="s" s="9">
        <v>64</v>
      </c>
    </row>
    <row r="5" ht="16.666666666666668" customHeight="1">
      <c r="C5" t="s" s="10">
        <v>28</v>
      </c>
      <c r="D5" s="11">
        <v>46295</v>
      </c>
      <c r="E5" s="11">
        <v>46203</v>
      </c>
      <c r="F5" s="11">
        <v>46112</v>
      </c>
      <c r="G5" s="11">
        <v>46022</v>
      </c>
      <c r="H5" s="11">
        <v>45930</v>
      </c>
      <c r="I5" s="11">
        <v>45838</v>
      </c>
      <c r="J5" s="11">
        <v>45747</v>
      </c>
      <c r="K5" s="11">
        <v>45657</v>
      </c>
    </row>
    <row r="6" ht="16.666666666666668" customHeight="1">
      <c r="C6" t="s" s="37">
        <v>65</v>
      </c>
      <c r="D6" s="18"/>
      <c r="E6" s="18"/>
      <c r="F6" s="18"/>
      <c r="G6" s="18"/>
      <c r="H6" s="18"/>
      <c r="I6" s="18"/>
      <c r="J6" s="18"/>
      <c r="K6" s="18"/>
    </row>
    <row r="7" ht="16.666666666666668" customHeight="1">
      <c r="C7" t="s" s="38">
        <v>66</v>
      </c>
      <c r="D7" s="40">
        <v>39600000</v>
      </c>
      <c r="E7" s="40">
        <v>24700000</v>
      </c>
      <c r="F7" s="40">
        <v>20400000</v>
      </c>
      <c r="G7" s="40">
        <v>48700000</v>
      </c>
      <c r="H7" s="40">
        <v>34700000</v>
      </c>
      <c r="I7" s="40">
        <v>8400000</v>
      </c>
      <c r="J7" s="40">
        <v>200000</v>
      </c>
      <c r="K7" s="40">
        <v>30400000</v>
      </c>
    </row>
    <row r="8" customHeight="1">
      <c r="C8" t="s" s="38">
        <v>67</v>
      </c>
      <c r="E8" s="6"/>
    </row>
    <row r="9" ht="16.666666666666668" customHeight="1">
      <c r="C9" t="s" s="39">
        <v>68</v>
      </c>
      <c r="D9" s="13">
        <v>29000000</v>
      </c>
      <c r="E9" s="13">
        <v>19000000</v>
      </c>
      <c r="F9" s="13">
        <v>9700000</v>
      </c>
      <c r="G9" s="13">
        <v>46400000</v>
      </c>
      <c r="H9" s="13">
        <v>36900000</v>
      </c>
      <c r="I9" s="13">
        <v>25300000</v>
      </c>
      <c r="J9" s="13">
        <v>12600000</v>
      </c>
      <c r="K9" s="13">
        <v>48400000</v>
      </c>
    </row>
    <row r="10" ht="16.666666666666668" customHeight="1">
      <c r="C10" t="s" s="39">
        <v>69</v>
      </c>
      <c r="D10" s="13">
        <v>24200000</v>
      </c>
      <c r="E10" s="13">
        <v>13900000</v>
      </c>
      <c r="F10" s="13">
        <v>7000000</v>
      </c>
      <c r="G10" s="13">
        <v>28600000</v>
      </c>
      <c r="H10" s="13">
        <v>21600000</v>
      </c>
      <c r="I10" s="13">
        <v>14900000</v>
      </c>
      <c r="J10" s="13">
        <v>6700000</v>
      </c>
      <c r="K10" s="13">
        <v>37700000</v>
      </c>
    </row>
    <row r="11" ht="16.666666666666668" customHeight="1">
      <c r="C11" t="s" s="39">
        <v>70</v>
      </c>
      <c r="D11" s="13">
        <v>11700000</v>
      </c>
      <c r="E11" s="13">
        <v>8400000</v>
      </c>
      <c r="F11" s="13">
        <v>5400000</v>
      </c>
      <c r="G11" s="13">
        <v>16000000</v>
      </c>
      <c r="H11" s="13">
        <v>11500000</v>
      </c>
      <c r="I11" s="13">
        <v>-3400000</v>
      </c>
      <c r="J11" s="13">
        <v>-300000</v>
      </c>
      <c r="K11" s="13">
        <v>-46100000</v>
      </c>
    </row>
    <row r="12" ht="16.666666666666668" customHeight="1">
      <c r="C12" t="s" s="39">
        <v>71</v>
      </c>
      <c r="D12" s="13">
        <v>1300000</v>
      </c>
      <c r="E12" s="13">
        <v>800000</v>
      </c>
      <c r="F12" s="13">
        <v>400000</v>
      </c>
      <c r="G12" s="13">
        <v>2200000</v>
      </c>
      <c r="H12" s="13">
        <v>1800000</v>
      </c>
      <c r="I12" s="13">
        <v>1300000</v>
      </c>
      <c r="J12" s="13">
        <v>600000</v>
      </c>
      <c r="K12" s="13">
        <v>2200000</v>
      </c>
    </row>
    <row r="13" ht="16.666666666666668" customHeight="1">
      <c r="C13" t="s" s="39">
        <v>72</v>
      </c>
      <c r="D13" s="13">
        <v>500000</v>
      </c>
      <c r="E13" s="13">
        <v>100000</v>
      </c>
      <c r="F13" s="13">
        <v>200000</v>
      </c>
      <c r="G13" s="13">
        <v>1800000</v>
      </c>
      <c r="H13" s="13">
        <v>1600000</v>
      </c>
      <c r="I13" s="13">
        <v>1100000</v>
      </c>
      <c r="J13" s="13">
        <v>700000</v>
      </c>
      <c r="K13" s="13">
        <v>8600000</v>
      </c>
    </row>
    <row r="14" ht="16.666666666666668" customHeight="1">
      <c r="C14" t="s" s="38">
        <v>73</v>
      </c>
      <c r="E14" s="6"/>
    </row>
    <row r="15" ht="16.666666666666668" customHeight="1">
      <c r="C15" t="s" s="39">
        <v>74</v>
      </c>
      <c r="D15" s="13">
        <v>-11300000</v>
      </c>
      <c r="E15" s="13">
        <v>-2000000</v>
      </c>
      <c r="F15" s="13">
        <v>-1600000</v>
      </c>
      <c r="G15" s="13">
        <v>-9400000</v>
      </c>
      <c r="H15" s="13">
        <v>-20600000</v>
      </c>
      <c r="I15" s="13">
        <v>3800000</v>
      </c>
      <c r="J15" s="13">
        <v>-18700000</v>
      </c>
      <c r="K15" s="13">
        <v>-27000000</v>
      </c>
    </row>
    <row r="16" ht="16.666666666666668" customHeight="1">
      <c r="C16" t="s" s="39">
        <v>75</v>
      </c>
      <c r="D16" s="13">
        <v>-700000</v>
      </c>
      <c r="E16" s="13">
        <v>6500000</v>
      </c>
      <c r="F16" s="13">
        <v>5200000</v>
      </c>
      <c r="G16" s="13">
        <v>-2500000</v>
      </c>
      <c r="H16" s="13">
        <v>-700000</v>
      </c>
      <c r="I16" s="13">
        <v>1800000</v>
      </c>
      <c r="J16" s="13">
        <v>3500000</v>
      </c>
      <c r="K16" s="13">
        <v>-1800000</v>
      </c>
    </row>
    <row r="17" ht="16.666666666666668" customHeight="1">
      <c r="C17" t="s" s="39">
        <v>76</v>
      </c>
      <c r="D17" s="13">
        <v>3300000</v>
      </c>
      <c r="E17" s="13">
        <v>1800000</v>
      </c>
      <c r="F17" s="13">
        <v>-8100000</v>
      </c>
      <c r="G17" s="13">
        <v>-4500000</v>
      </c>
      <c r="H17" s="13">
        <v>-3600000</v>
      </c>
      <c r="I17" s="13">
        <v>-9000000</v>
      </c>
      <c r="J17" s="13">
        <v>-4400000</v>
      </c>
      <c r="K17" s="13">
        <v>2100000</v>
      </c>
    </row>
    <row r="18" ht="16.666666666666668" customHeight="1">
      <c r="C18" t="s" s="39">
        <v>55</v>
      </c>
      <c r="D18" s="13">
        <v>11100000</v>
      </c>
      <c r="E18" s="13">
        <v>4200000</v>
      </c>
      <c r="F18" s="13">
        <v>-2100000</v>
      </c>
      <c r="G18" s="13">
        <v>-3600000</v>
      </c>
      <c r="H18" s="13">
        <v>4800000</v>
      </c>
      <c r="I18" s="13">
        <v>2900000</v>
      </c>
      <c r="J18" s="13">
        <v>15300000</v>
      </c>
      <c r="K18" s="13">
        <v>6600000</v>
      </c>
    </row>
    <row r="19" ht="16.666666666666668" customHeight="1">
      <c r="C19" t="s" s="39">
        <v>56</v>
      </c>
      <c r="D19" s="13">
        <v>400000</v>
      </c>
      <c r="E19" s="13">
        <v>-200000</v>
      </c>
      <c r="F19" s="13">
        <v>-700000</v>
      </c>
      <c r="G19" s="13">
        <v>9800000</v>
      </c>
      <c r="H19" s="13">
        <v>6400000</v>
      </c>
      <c r="I19" s="13">
        <v>-1600000</v>
      </c>
      <c r="J19" s="13">
        <v>11300000</v>
      </c>
      <c r="K19" s="13">
        <v>12500000</v>
      </c>
    </row>
    <row r="20" ht="16.666666666666668" customHeight="1">
      <c r="C20" t="s" s="39">
        <v>77</v>
      </c>
      <c r="D20" s="13">
        <v>-1400000</v>
      </c>
      <c r="E20" s="13">
        <v>-900000</v>
      </c>
      <c r="F20" s="13">
        <v>-500000</v>
      </c>
      <c r="G20" s="13">
        <v>-2500000</v>
      </c>
      <c r="H20" s="13">
        <v>-2100000</v>
      </c>
      <c r="I20" s="13">
        <v>-1700000</v>
      </c>
      <c r="J20" s="13">
        <v>-900000</v>
      </c>
      <c r="K20" s="13">
        <v>-3400000</v>
      </c>
    </row>
    <row r="21" ht="16.666666666666668" customHeight="1">
      <c r="C21" t="s" s="39">
        <v>78</v>
      </c>
      <c r="D21" s="14">
        <v>400000</v>
      </c>
      <c r="E21" s="14">
        <v>600000</v>
      </c>
      <c r="F21" s="14">
        <v>400000</v>
      </c>
      <c r="G21" s="14">
        <v>600000</v>
      </c>
      <c r="H21" s="14">
        <v>400000</v>
      </c>
      <c r="I21" s="14">
        <v>400000</v>
      </c>
      <c r="J21" s="14">
        <v>100000</v>
      </c>
      <c r="K21" s="14">
        <v>1600000</v>
      </c>
    </row>
    <row r="22" ht="16.666666666666668" customHeight="1">
      <c r="C22" t="s" s="38">
        <v>79</v>
      </c>
      <c r="D22" s="16">
        <v>108100000</v>
      </c>
      <c r="E22" s="16">
        <v>76900000</v>
      </c>
      <c r="F22" s="16">
        <v>35700000</v>
      </c>
      <c r="G22" s="16">
        <v>131600000</v>
      </c>
      <c r="H22" s="16">
        <v>92700000</v>
      </c>
      <c r="I22" s="16">
        <v>44200000</v>
      </c>
      <c r="J22" s="16">
        <v>26700000</v>
      </c>
      <c r="K22" s="16">
        <v>71800000</v>
      </c>
    </row>
    <row r="23" ht="16.666666666666668" customHeight="1">
      <c r="C23" t="s" s="37">
        <v>80</v>
      </c>
      <c r="D23" s="18"/>
      <c r="E23" s="18"/>
      <c r="F23" s="18"/>
      <c r="G23" s="18"/>
      <c r="H23" s="18"/>
      <c r="I23" s="18"/>
      <c r="J23" s="18"/>
      <c r="K23" s="18"/>
    </row>
    <row r="24" ht="16.666666666666668" customHeight="1">
      <c r="C24" t="s" s="38">
        <v>81</v>
      </c>
      <c r="D24" s="13">
        <v>-2000000</v>
      </c>
      <c r="E24" s="13">
        <v>-2000000</v>
      </c>
      <c r="F24" s="13">
        <v>-2000000</v>
      </c>
      <c r="G24" s="13">
        <v>-2000000</v>
      </c>
      <c r="H24" s="13">
        <v>-2000000</v>
      </c>
      <c r="I24" s="13">
        <v>0</v>
      </c>
      <c r="J24" s="13">
        <v>0</v>
      </c>
      <c r="K24" s="13">
        <v>-8100000</v>
      </c>
    </row>
    <row r="25" ht="16.666666666666668" customHeight="1">
      <c r="C25" t="s" s="38">
        <v>82</v>
      </c>
      <c r="D25" s="13">
        <v>2300000</v>
      </c>
      <c r="E25" s="13">
        <v>2300000</v>
      </c>
      <c r="F25" s="13">
        <v>2300000</v>
      </c>
      <c r="G25" s="13">
        <v>0</v>
      </c>
      <c r="H25" s="13">
        <v>0</v>
      </c>
      <c r="I25" s="13">
        <v>0</v>
      </c>
      <c r="J25" s="13">
        <v>0</v>
      </c>
      <c r="K25" s="13">
        <v>0</v>
      </c>
    </row>
    <row r="26" ht="16.666666666666668" customHeight="1">
      <c r="C26" t="s" s="38">
        <v>83</v>
      </c>
      <c r="D26" s="13">
        <v>-10300000</v>
      </c>
      <c r="E26" s="13">
        <v>-7400000</v>
      </c>
      <c r="F26" s="13">
        <v>-3800000</v>
      </c>
      <c r="G26" s="13">
        <v>-16900000</v>
      </c>
      <c r="H26" s="13">
        <v>-12400000</v>
      </c>
      <c r="I26" s="13">
        <v>-8100000</v>
      </c>
      <c r="J26" s="13">
        <v>-4400000</v>
      </c>
      <c r="K26" s="13">
        <v>-20700000</v>
      </c>
    </row>
    <row r="27" ht="16.666666666666668" customHeight="1">
      <c r="C27" t="s" s="38">
        <v>84</v>
      </c>
      <c r="D27" s="13">
        <v>-700000</v>
      </c>
      <c r="E27" s="13">
        <v>-500000</v>
      </c>
      <c r="F27" s="13">
        <v>-400000</v>
      </c>
      <c r="G27" s="13">
        <v>-1300000</v>
      </c>
      <c r="H27" s="13">
        <v>-1000000</v>
      </c>
      <c r="I27" s="13">
        <v>-900000</v>
      </c>
      <c r="J27" s="13">
        <v>-200000</v>
      </c>
      <c r="K27" s="13">
        <v>-600000</v>
      </c>
    </row>
    <row r="28" ht="16.666666666666668" customHeight="1">
      <c r="C28" t="s" s="38">
        <v>85</v>
      </c>
      <c r="D28" s="14">
        <v>-21200000</v>
      </c>
      <c r="E28" s="14">
        <v>-16100000</v>
      </c>
      <c r="F28" s="14">
        <v>-15800000</v>
      </c>
      <c r="G28" s="14">
        <v>-13100000</v>
      </c>
      <c r="H28" s="14">
        <v>-5000000</v>
      </c>
      <c r="I28" s="14">
        <v>-5000000</v>
      </c>
      <c r="J28" s="14">
        <v>0</v>
      </c>
      <c r="K28" s="14">
        <v>-300000</v>
      </c>
    </row>
    <row r="29" ht="16.666666666666668" customHeight="1">
      <c r="C29" t="s" s="38">
        <v>86</v>
      </c>
      <c r="D29" s="16">
        <v>-31900000</v>
      </c>
      <c r="E29" s="16">
        <v>-23700000</v>
      </c>
      <c r="F29" s="16">
        <v>-19700000</v>
      </c>
      <c r="G29" s="16">
        <v>-33300000</v>
      </c>
      <c r="H29" s="16">
        <v>-20400000</v>
      </c>
      <c r="I29" s="16">
        <v>-14000000</v>
      </c>
      <c r="J29" s="16">
        <v>-4600000</v>
      </c>
      <c r="K29" s="16">
        <v>-29700000</v>
      </c>
    </row>
    <row r="30" ht="16.666666666666668" customHeight="1">
      <c r="C30" t="s" s="37">
        <v>87</v>
      </c>
      <c r="D30" s="18"/>
      <c r="E30" s="18"/>
      <c r="F30" s="18"/>
      <c r="G30" s="18"/>
      <c r="H30" s="18"/>
      <c r="I30" s="18"/>
      <c r="J30" s="18"/>
      <c r="K30" s="18"/>
    </row>
    <row r="31" ht="16.666666666666668" customHeight="1">
      <c r="C31" t="s" s="38">
        <v>88</v>
      </c>
      <c r="D31" s="13">
        <v>-3200000</v>
      </c>
      <c r="E31" s="13">
        <v>-1700000</v>
      </c>
      <c r="F31" s="13">
        <v>8000000</v>
      </c>
      <c r="G31" s="13">
        <v>4400000</v>
      </c>
      <c r="H31" s="13">
        <v>3300000</v>
      </c>
      <c r="I31" s="13">
        <v>8700000</v>
      </c>
      <c r="J31" s="13">
        <v>4300000</v>
      </c>
      <c r="K31" s="13">
        <v>-2000000</v>
      </c>
    </row>
    <row r="32" ht="16.666666666666668" customHeight="1">
      <c r="C32" t="s" s="38">
        <v>89</v>
      </c>
      <c r="D32" s="13">
        <v>1700000</v>
      </c>
      <c r="E32" s="13">
        <v>700000</v>
      </c>
      <c r="F32" s="13">
        <v>300000</v>
      </c>
      <c r="G32" s="13">
        <v>1100000</v>
      </c>
      <c r="H32" s="13">
        <v>700000</v>
      </c>
      <c r="I32" s="13">
        <v>300000</v>
      </c>
      <c r="J32" s="13">
        <v>0</v>
      </c>
      <c r="K32" s="13">
        <v>6300000</v>
      </c>
    </row>
    <row r="33" customHeight="1">
      <c r="C33" t="s" s="38">
        <v>90</v>
      </c>
      <c r="D33" s="13">
        <v>-1300000</v>
      </c>
      <c r="E33" s="13">
        <v>-800000</v>
      </c>
      <c r="F33" s="13">
        <v>-200000</v>
      </c>
      <c r="G33" s="13">
        <v>-3500000</v>
      </c>
      <c r="H33" s="13">
        <v>-3200000</v>
      </c>
      <c r="I33" s="13">
        <v>-800000</v>
      </c>
      <c r="J33" s="13">
        <v>-500000</v>
      </c>
      <c r="K33" s="13">
        <v>-2100000</v>
      </c>
    </row>
    <row r="34" customHeight="1">
      <c r="C34" t="s" s="38">
        <v>91</v>
      </c>
      <c r="D34" s="13">
        <v>1200000</v>
      </c>
      <c r="E34" s="13">
        <v>1200000</v>
      </c>
      <c r="F34" s="13">
        <v>0</v>
      </c>
      <c r="G34" s="13">
        <v>2100000</v>
      </c>
      <c r="H34" s="13">
        <v>1000000</v>
      </c>
      <c r="I34" s="13">
        <v>1000000</v>
      </c>
      <c r="J34" s="13">
        <v>0</v>
      </c>
      <c r="K34" s="13">
        <v>1400000</v>
      </c>
    </row>
    <row r="35" ht="16.666666666666668" customHeight="1">
      <c r="C35" t="s" s="38">
        <v>92</v>
      </c>
      <c r="D35" s="14">
        <v>-99300000</v>
      </c>
      <c r="E35" s="14">
        <v>-88800000</v>
      </c>
      <c r="F35" s="14">
        <v>-66000000</v>
      </c>
      <c r="G35" s="14">
        <v>-70200000</v>
      </c>
      <c r="H35" s="14">
        <v>-19500000</v>
      </c>
      <c r="I35" s="14">
        <v>-300000</v>
      </c>
      <c r="J35" s="14">
        <v>0</v>
      </c>
      <c r="K35" s="14">
        <v>-80100000</v>
      </c>
    </row>
    <row r="36" ht="16.666666666666668" customHeight="1">
      <c r="C36" t="s" s="38">
        <v>93</v>
      </c>
      <c r="D36" s="16">
        <v>-100900000</v>
      </c>
      <c r="E36" s="16">
        <v>-89400000</v>
      </c>
      <c r="F36" s="16">
        <v>-57900000</v>
      </c>
      <c r="G36" s="16">
        <v>-66100000</v>
      </c>
      <c r="H36" s="16">
        <v>-17700000</v>
      </c>
      <c r="I36" s="16">
        <v>8900000</v>
      </c>
      <c r="J36" s="16">
        <v>3800000</v>
      </c>
      <c r="K36" s="16">
        <v>-76500000</v>
      </c>
    </row>
    <row r="37" ht="16.666666666666668" customHeight="1">
      <c r="C37" t="s" s="38">
        <v>94</v>
      </c>
      <c r="D37" s="16">
        <v>-100000</v>
      </c>
      <c r="E37" s="16">
        <v>-100000</v>
      </c>
      <c r="F37" s="16">
        <v>-100000</v>
      </c>
      <c r="G37" s="16">
        <v>-200000</v>
      </c>
      <c r="H37" s="16">
        <v>-300000</v>
      </c>
      <c r="I37" s="16">
        <v>-100000</v>
      </c>
      <c r="J37" s="16">
        <v>0</v>
      </c>
      <c r="K37" s="16">
        <v>300000</v>
      </c>
    </row>
    <row r="38" ht="16.666666666666668" customHeight="1">
      <c r="C38" t="s" s="37">
        <v>95</v>
      </c>
      <c r="D38" s="20">
        <v>-24800000</v>
      </c>
      <c r="E38" s="20">
        <v>-36300000</v>
      </c>
      <c r="F38" s="20">
        <v>-42000000</v>
      </c>
      <c r="G38" s="20">
        <v>32000000</v>
      </c>
      <c r="H38" s="20">
        <v>54300000</v>
      </c>
      <c r="I38" s="20">
        <v>39000000</v>
      </c>
      <c r="J38" s="20">
        <v>25900000</v>
      </c>
      <c r="K38" s="20">
        <v>-34100000</v>
      </c>
    </row>
    <row r="39" ht="16.666666666666668" customHeight="1">
      <c r="C39" t="s" s="37">
        <v>96</v>
      </c>
      <c r="E39" s="6"/>
    </row>
    <row r="40" ht="16.666666666666668" customHeight="1">
      <c r="C40" t="s" s="38">
        <v>97</v>
      </c>
      <c r="D40" s="14">
        <v>98300000</v>
      </c>
      <c r="E40" s="14">
        <v>98300000</v>
      </c>
      <c r="F40" s="14">
        <v>98300000</v>
      </c>
      <c r="G40" s="14">
        <v>66300000</v>
      </c>
      <c r="H40" s="14">
        <v>66300000</v>
      </c>
      <c r="I40" s="14">
        <v>66300000</v>
      </c>
      <c r="J40" s="14">
        <v>66300000</v>
      </c>
      <c r="K40" s="14">
        <v>100400000</v>
      </c>
    </row>
    <row r="41" ht="16.666666666666668" customHeight="1">
      <c r="C41" t="s" s="38">
        <v>98</v>
      </c>
      <c r="D41" s="29">
        <v>73500000</v>
      </c>
      <c r="E41" s="29">
        <v>62000000</v>
      </c>
      <c r="F41" s="29">
        <v>56300000</v>
      </c>
      <c r="G41" s="29">
        <v>98300000</v>
      </c>
      <c r="H41" s="29">
        <v>120600000</v>
      </c>
      <c r="I41" s="29">
        <v>105300000</v>
      </c>
      <c r="J41" s="29">
        <v>92200000</v>
      </c>
      <c r="K41" s="29">
        <v>66300000</v>
      </c>
    </row>
    <row r="42" customHeight="1">
      <c r="D42" s="35"/>
      <c r="E42" s="35"/>
      <c r="F42" s="35"/>
      <c r="G42" s="35"/>
      <c r="H42" s="35"/>
      <c r="I42" s="35"/>
      <c r="J42" s="35"/>
      <c r="K42" s="35"/>
    </row>
    <row r="43" customHeight="1"/>
    <row r="44" customHeight="1"/>
    <row r="45" customHeight="1"/>
    <row r="46" customHeight="1"/>
    <row r="47" customHeight="1"/>
    <row r="48" customHeight="1"/>
    <row r="49" customHeight="1"/>
    <row r="50" customHeight="1"/>
  </sheetData>
  <mergeCells count="1">
    <mergeCell ref="D4:K4"/>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Ruler="false" workbookViewId="0"/>
  </sheetViews>
  <sheetFormatPr baseColWidth="12" defaultRowHeight="15" x14ac:dyDescent="0"/>
  <cols>
    <col min="1" max="1" width="9.29" customWidth="1"/>
    <col min="2" max="2" width="185.51" customWidth="1"/>
  </cols>
  <sheetData>
    <row r="1" customHeight="1"/>
    <row r="2" customHeight="1">
      <c r="B2" t="s" s="7">
        <v>99</v>
      </c>
    </row>
    <row r="3" customHeight="1"/>
    <row r="4" ht="42.5" customHeight="1">
      <c r="B4" t="s" s="6">
        <v>100</v>
      </c>
    </row>
    <row r="5" ht="54.166666666666664" customHeight="1">
      <c r="B5" t="s" s="48">
        <v>101</v>
      </c>
    </row>
    <row r="6" ht="42.5" customHeight="1">
      <c r="B6" t="s" s="48">
        <v>102</v>
      </c>
    </row>
    <row r="7" ht="42.5" customHeight="1">
      <c r="B7" t="s" s="48">
        <v>103</v>
      </c>
    </row>
    <row r="8" ht="79.16666666666667" customHeight="1">
      <c r="B8" t="s" s="48">
        <v>104</v>
      </c>
    </row>
    <row r="9" ht="54.166666666666664" customHeight="1">
      <c r="B9" t="s" s="48">
        <v>105</v>
      </c>
    </row>
    <row r="10" ht="29.166666666666668" customHeight="1">
      <c r="B10" t="s" s="48">
        <v>106</v>
      </c>
    </row>
    <row r="11" ht="29.166666666666668" customHeight="1">
      <c r="B11" t="s" s="48">
        <v>107</v>
      </c>
    </row>
    <row r="12" ht="29.166666666666668" customHeight="1">
      <c r="B12" t="s" s="48">
        <v>108</v>
      </c>
    </row>
    <row r="13" ht="29.166666666666668" customHeight="1">
      <c r="B13" t="s" s="48">
        <v>109</v>
      </c>
    </row>
    <row r="14" ht="29.166666666666668" customHeight="1">
      <c r="B14" t="s" s="48">
        <v>110</v>
      </c>
    </row>
    <row r="15" ht="90.83333333333333" customHeight="1">
      <c r="B15" t="s" s="48">
        <v>111</v>
      </c>
    </row>
    <row r="16" ht="42.5" customHeight="1">
      <c r="B16" t="s" s="49">
        <v>112</v>
      </c>
    </row>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sheetData>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Views>
    <sheetView showRuler="false" workbookViewId="0"/>
  </sheetViews>
  <sheetFormatPr baseColWidth="12" defaultRowHeight="15" x14ac:dyDescent="0"/>
  <cols>
    <col min="1" max="1" width="9.29" customWidth="1"/>
    <col min="2" max="2" width="9.29" customWidth="1"/>
    <col min="3" max="3" width="65.2"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2.28" customWidth="1"/>
    <col min="13" max="13" width="11.81" customWidth="1"/>
    <col min="14" max="14" width="11.81" customWidth="1"/>
  </cols>
  <sheetData>
    <row r="1" ht="16.666666666666668" customHeight="1"/>
    <row r="2" ht="16.666666666666668" customHeight="1">
      <c r="C2" t="s" s="7">
        <v>99</v>
      </c>
    </row>
    <row r="3" ht="42.5" customHeight="1">
      <c r="C3" t="s" s="7">
        <v>113</v>
      </c>
    </row>
    <row r="4" ht="16.666666666666668" customHeight="1">
      <c r="D4" t="s" s="9">
        <v>3</v>
      </c>
      <c r="M4" t="s" s="9">
        <v>114</v>
      </c>
    </row>
    <row r="5" ht="16.666666666666668" customHeight="1">
      <c r="C5" t="s" s="10">
        <v>28</v>
      </c>
      <c r="D5" s="11">
        <v>46295</v>
      </c>
      <c r="E5" s="11">
        <v>46203</v>
      </c>
      <c r="F5" s="11">
        <v>46112</v>
      </c>
      <c r="G5" s="11">
        <v>46022</v>
      </c>
      <c r="H5" s="11">
        <v>45930</v>
      </c>
      <c r="I5" s="11">
        <v>45838</v>
      </c>
      <c r="J5" s="11">
        <v>45747</v>
      </c>
      <c r="K5" s="11">
        <v>45657</v>
      </c>
      <c r="M5" s="11">
        <v>46022</v>
      </c>
      <c r="N5" s="11">
        <v>45657</v>
      </c>
    </row>
    <row r="6" ht="16.666666666666668" customHeight="1">
      <c r="C6" t="s" s="7">
        <v>13</v>
      </c>
      <c r="D6" s="12">
        <v>19400000</v>
      </c>
      <c r="E6" s="12">
        <v>7000000</v>
      </c>
      <c r="F6" s="12">
        <v>27200000</v>
      </c>
      <c r="G6" s="12">
        <v>19400000</v>
      </c>
      <c r="H6" s="12">
        <v>34400000</v>
      </c>
      <c r="I6" s="12">
        <v>10700000</v>
      </c>
      <c r="J6" s="12">
        <v>700000</v>
      </c>
      <c r="K6" s="12">
        <v>8700000</v>
      </c>
      <c r="M6" s="50">
        <v>65200000</v>
      </c>
      <c r="N6" s="50">
        <v>9400000</v>
      </c>
    </row>
    <row r="7" ht="16.666666666666668" customHeight="1">
      <c r="C7" t="s" s="6">
        <v>68</v>
      </c>
      <c r="D7" s="13">
        <v>10000000</v>
      </c>
      <c r="E7" s="13">
        <v>9300000</v>
      </c>
      <c r="F7" s="13">
        <v>9700000</v>
      </c>
      <c r="G7" s="13">
        <v>9500000</v>
      </c>
      <c r="H7" s="13">
        <v>11600000</v>
      </c>
      <c r="I7" s="13">
        <v>12700000</v>
      </c>
      <c r="J7" s="13">
        <v>12600000</v>
      </c>
      <c r="K7" s="13">
        <v>11400000</v>
      </c>
      <c r="M7" s="51">
        <v>46400000</v>
      </c>
      <c r="N7" s="51">
        <v>48400000</v>
      </c>
    </row>
    <row r="8" ht="16.666666666666668" customHeight="1">
      <c r="C8" t="s" s="6">
        <v>115</v>
      </c>
      <c r="D8" s="13">
        <v>3900000</v>
      </c>
      <c r="E8" s="13">
        <v>0</v>
      </c>
      <c r="F8" s="13">
        <v>0</v>
      </c>
      <c r="G8" s="13">
        <v>0</v>
      </c>
      <c r="H8" s="13">
        <v>0</v>
      </c>
      <c r="I8" s="13">
        <v>0</v>
      </c>
      <c r="J8" s="13">
        <v>0</v>
      </c>
      <c r="K8" s="13">
        <v>0</v>
      </c>
      <c r="M8" s="51">
        <v>0</v>
      </c>
      <c r="N8" s="51">
        <v>0</v>
      </c>
    </row>
    <row r="9" ht="16.666666666666668" customHeight="1">
      <c r="C9" t="s" s="6">
        <v>116</v>
      </c>
      <c r="D9" s="13">
        <v>0</v>
      </c>
      <c r="E9" s="13">
        <v>0</v>
      </c>
      <c r="F9" s="13">
        <v>0</v>
      </c>
      <c r="G9" s="13">
        <v>0</v>
      </c>
      <c r="H9" s="13">
        <v>0</v>
      </c>
      <c r="I9" s="13">
        <v>800000</v>
      </c>
      <c r="J9" s="13">
        <v>800000</v>
      </c>
      <c r="K9" s="13">
        <v>900000</v>
      </c>
      <c r="M9" s="51">
        <v>1600000</v>
      </c>
      <c r="N9" s="51">
        <v>4200000</v>
      </c>
    </row>
    <row r="10" ht="16.666666666666668" customHeight="1">
      <c r="C10" t="s" s="6">
        <v>117</v>
      </c>
      <c r="D10" s="13">
        <v>0</v>
      </c>
      <c r="E10" s="13">
        <v>0</v>
      </c>
      <c r="F10" s="13">
        <v>0</v>
      </c>
      <c r="G10" s="13">
        <v>100000</v>
      </c>
      <c r="H10" s="13">
        <v>0</v>
      </c>
      <c r="I10" s="13">
        <v>300000</v>
      </c>
      <c r="J10" s="13">
        <v>0</v>
      </c>
      <c r="K10" s="13">
        <v>0</v>
      </c>
      <c r="M10" s="13">
        <v>400000</v>
      </c>
      <c r="N10" s="13">
        <v>0</v>
      </c>
    </row>
    <row r="11" ht="16.666666666666668" customHeight="1">
      <c r="C11" t="s" s="6">
        <v>118</v>
      </c>
      <c r="D11" s="13">
        <v>100000</v>
      </c>
      <c r="E11" s="13">
        <v>-100000</v>
      </c>
      <c r="F11" s="13">
        <v>1200000</v>
      </c>
      <c r="G11" s="13">
        <v>600000</v>
      </c>
      <c r="H11" s="13">
        <v>900000</v>
      </c>
      <c r="I11" s="13">
        <v>800000</v>
      </c>
      <c r="J11" s="13">
        <v>0</v>
      </c>
      <c r="K11" s="13">
        <v>0</v>
      </c>
      <c r="M11" s="51">
        <v>2300000</v>
      </c>
      <c r="N11" s="51">
        <v>600000</v>
      </c>
    </row>
    <row r="12" ht="16.666666666666668" customHeight="1">
      <c r="C12" t="s" s="6">
        <v>119</v>
      </c>
      <c r="D12" s="13">
        <v>0</v>
      </c>
      <c r="E12" s="13">
        <v>0</v>
      </c>
      <c r="F12" s="13">
        <v>100000</v>
      </c>
      <c r="G12" s="13">
        <v>100000</v>
      </c>
      <c r="H12" s="13">
        <v>0</v>
      </c>
      <c r="I12" s="13">
        <v>100000</v>
      </c>
      <c r="J12" s="13">
        <v>300000</v>
      </c>
      <c r="K12" s="13">
        <v>1200000</v>
      </c>
      <c r="M12" s="13">
        <v>500000</v>
      </c>
      <c r="N12" s="13">
        <v>9000000</v>
      </c>
    </row>
    <row r="13" ht="16.666666666666668" customHeight="1">
      <c r="C13" t="s" s="6">
        <v>120</v>
      </c>
      <c r="D13" s="14">
        <v>-3000000</v>
      </c>
      <c r="E13" s="14">
        <v>-4000000</v>
      </c>
      <c r="F13" s="14">
        <v>-4500000</v>
      </c>
      <c r="G13" s="14">
        <v>-5000000</v>
      </c>
      <c r="H13" s="14">
        <v>-5600000</v>
      </c>
      <c r="I13" s="14">
        <v>-4700000</v>
      </c>
      <c r="J13" s="14">
        <v>-5100000</v>
      </c>
      <c r="K13" s="14">
        <v>-5400000</v>
      </c>
      <c r="M13" s="52">
        <v>-20400000</v>
      </c>
      <c r="N13" s="52">
        <v>-24000000</v>
      </c>
    </row>
    <row r="14" ht="16.666666666666668" customHeight="1">
      <c r="C14" t="s" s="7">
        <v>121</v>
      </c>
      <c r="D14" s="21">
        <v>30400000</v>
      </c>
      <c r="E14" s="21">
        <v>12200000</v>
      </c>
      <c r="F14" s="21">
        <v>33700000</v>
      </c>
      <c r="G14" s="21">
        <v>24700000</v>
      </c>
      <c r="H14" s="21">
        <v>41300000</v>
      </c>
      <c r="I14" s="21">
        <v>20700000</v>
      </c>
      <c r="J14" s="21">
        <v>9300000</v>
      </c>
      <c r="K14" s="21">
        <v>16800000</v>
      </c>
      <c r="M14" s="21">
        <v>96000000</v>
      </c>
      <c r="N14" s="21">
        <v>47600000</v>
      </c>
    </row>
    <row r="15" ht="16.666666666666668" customHeight="1">
      <c r="D15" s="22"/>
      <c r="E15" s="22"/>
      <c r="F15" s="22"/>
      <c r="G15" s="22"/>
      <c r="H15" s="22"/>
      <c r="I15" s="22"/>
      <c r="J15" s="22"/>
      <c r="K15" s="22"/>
      <c r="M15" s="22"/>
      <c r="N15" s="22"/>
    </row>
    <row r="16" ht="16.666666666666668" customHeight="1">
      <c r="E16" s="6"/>
    </row>
    <row r="17" ht="16.666666666666668" customHeight="1">
      <c r="C17" t="s" s="6">
        <v>122</v>
      </c>
      <c r="D17" s="53">
        <v>0.081004362859589</v>
      </c>
      <c r="E17" s="53">
        <v>0.0351772907789472</v>
      </c>
      <c r="F17" s="53">
        <v>0.122476872638467</v>
      </c>
      <c r="G17" s="53">
        <v>0.0862994495824855</v>
      </c>
      <c r="H17" s="53">
        <v>0.159952194690484</v>
      </c>
      <c r="I17" s="53">
        <v>0.0570573276461409</v>
      </c>
      <c r="J17" s="53">
        <v>0.00341916364722917</v>
      </c>
      <c r="K17" s="53">
        <v>0.0473495590802831</v>
      </c>
      <c r="M17" s="53">
        <v>0.0779834335086188</v>
      </c>
      <c r="N17" s="53">
        <v>0.01</v>
      </c>
    </row>
    <row r="18" ht="16.666666666666668" customHeight="1">
      <c r="C18" t="s" s="6">
        <v>123</v>
      </c>
      <c r="D18" s="53">
        <v>0.126306709335412</v>
      </c>
      <c r="E18" s="53">
        <v>0.0618886481494628</v>
      </c>
      <c r="F18" s="53">
        <v>0.151665905785941</v>
      </c>
      <c r="G18" s="53">
        <v>0.109365096701627</v>
      </c>
      <c r="H18" s="53">
        <v>0.19215359042199</v>
      </c>
      <c r="I18" s="53">
        <v>0.110994624318321</v>
      </c>
      <c r="J18" s="53">
        <v>0.0444624536106276</v>
      </c>
      <c r="K18" s="53">
        <v>0.0914780506171331</v>
      </c>
      <c r="M18" s="53">
        <v>0.114790001861831</v>
      </c>
      <c r="N18" s="53">
        <v>0.07</v>
      </c>
    </row>
    <row r="19" ht="16.666666666666668" customHeight="1">
      <c r="E19" s="1"/>
    </row>
    <row r="20" ht="16.666666666666668" customHeight="1">
      <c r="E20" s="1"/>
    </row>
    <row r="21" ht="16.666666666666668" customHeight="1">
      <c r="C21" t="s" s="7">
        <v>21</v>
      </c>
      <c r="D21" s="54">
        <v>14900000</v>
      </c>
      <c r="E21" s="54">
        <v>4300000</v>
      </c>
      <c r="F21" s="54">
        <v>20400000</v>
      </c>
      <c r="G21" s="54">
        <v>14000000</v>
      </c>
      <c r="H21" s="54">
        <v>26300000</v>
      </c>
      <c r="I21" s="54">
        <v>8200000</v>
      </c>
      <c r="J21" s="54">
        <v>200000</v>
      </c>
      <c r="K21" s="54">
        <v>38600000</v>
      </c>
      <c r="M21" s="54">
        <v>48700000</v>
      </c>
      <c r="N21" s="54">
        <v>30400000</v>
      </c>
    </row>
    <row r="22" ht="16.666666666666668" customHeight="1">
      <c r="C22" t="s" s="6">
        <v>68</v>
      </c>
      <c r="D22" s="13">
        <v>10000000</v>
      </c>
      <c r="E22" s="13">
        <v>9300000</v>
      </c>
      <c r="F22" s="13">
        <v>9700000</v>
      </c>
      <c r="G22" s="13">
        <v>9500000</v>
      </c>
      <c r="H22" s="13">
        <v>11600000</v>
      </c>
      <c r="I22" s="13">
        <v>12700000</v>
      </c>
      <c r="J22" s="13">
        <v>12600000</v>
      </c>
      <c r="K22" s="13">
        <v>11400000</v>
      </c>
      <c r="M22" s="13">
        <v>46400000</v>
      </c>
      <c r="N22" s="13">
        <v>48400000</v>
      </c>
    </row>
    <row r="23" ht="16.666666666666668" customHeight="1">
      <c r="C23" t="s" s="6">
        <v>69</v>
      </c>
      <c r="D23" s="13">
        <v>10300000</v>
      </c>
      <c r="E23" s="13">
        <v>6900000</v>
      </c>
      <c r="F23" s="13">
        <v>7000000</v>
      </c>
      <c r="G23" s="13">
        <v>7000000</v>
      </c>
      <c r="H23" s="13">
        <v>6700000</v>
      </c>
      <c r="I23" s="13">
        <v>8200000</v>
      </c>
      <c r="J23" s="13">
        <v>6700000</v>
      </c>
      <c r="K23" s="13">
        <v>8600000</v>
      </c>
      <c r="M23" s="13">
        <v>28600000</v>
      </c>
      <c r="N23" s="13">
        <v>36300000</v>
      </c>
    </row>
    <row r="24" ht="16.666666666666668" customHeight="1">
      <c r="C24" t="s" s="6">
        <v>116</v>
      </c>
      <c r="D24" s="13">
        <v>0</v>
      </c>
      <c r="E24" s="13">
        <v>0</v>
      </c>
      <c r="F24" s="13">
        <v>0</v>
      </c>
      <c r="G24" s="13">
        <v>0</v>
      </c>
      <c r="H24" s="13">
        <v>0</v>
      </c>
      <c r="I24" s="13">
        <v>800000</v>
      </c>
      <c r="J24" s="13">
        <v>800000</v>
      </c>
      <c r="K24" s="13">
        <v>900000</v>
      </c>
      <c r="M24" s="13">
        <v>1600000</v>
      </c>
      <c r="N24" s="13">
        <v>4200000</v>
      </c>
    </row>
    <row r="25" ht="16.666666666666668" customHeight="1">
      <c r="C25" t="s" s="6">
        <v>117</v>
      </c>
      <c r="D25" s="13">
        <v>0</v>
      </c>
      <c r="E25" s="13">
        <v>0</v>
      </c>
      <c r="F25" s="13">
        <v>0</v>
      </c>
      <c r="G25" s="13">
        <v>100000</v>
      </c>
      <c r="H25" s="13">
        <v>0</v>
      </c>
      <c r="I25" s="13">
        <v>300000</v>
      </c>
      <c r="J25" s="13">
        <v>0</v>
      </c>
      <c r="K25" s="13">
        <v>0</v>
      </c>
      <c r="M25" s="13">
        <v>400000</v>
      </c>
      <c r="N25" s="13">
        <v>0</v>
      </c>
    </row>
    <row r="26" ht="16.666666666666668" customHeight="1">
      <c r="C26" t="s" s="6">
        <v>118</v>
      </c>
      <c r="D26" s="13">
        <v>100000</v>
      </c>
      <c r="E26" s="13">
        <v>-100000</v>
      </c>
      <c r="F26" s="13">
        <v>1200000</v>
      </c>
      <c r="G26" s="13">
        <v>600000</v>
      </c>
      <c r="H26" s="13">
        <v>900000</v>
      </c>
      <c r="I26" s="13">
        <v>800000</v>
      </c>
      <c r="J26" s="13">
        <v>0</v>
      </c>
      <c r="K26" s="13">
        <v>0</v>
      </c>
      <c r="M26" s="13">
        <v>2300000</v>
      </c>
      <c r="N26" s="13">
        <v>600000</v>
      </c>
    </row>
    <row r="27" ht="16.666666666666668" customHeight="1">
      <c r="C27" t="s" s="6">
        <v>119</v>
      </c>
      <c r="D27" s="13">
        <v>0</v>
      </c>
      <c r="E27" s="13">
        <v>0</v>
      </c>
      <c r="F27" s="13">
        <v>100000</v>
      </c>
      <c r="G27" s="13">
        <v>100000</v>
      </c>
      <c r="H27" s="13">
        <v>0</v>
      </c>
      <c r="I27" s="13">
        <v>100000</v>
      </c>
      <c r="J27" s="13">
        <v>300000</v>
      </c>
      <c r="K27" s="13">
        <v>1200000</v>
      </c>
      <c r="M27" s="13">
        <v>500000</v>
      </c>
      <c r="N27" s="13">
        <v>9000000</v>
      </c>
    </row>
    <row r="28" ht="16.666666666666668" customHeight="1">
      <c r="C28" t="s" s="6">
        <v>124</v>
      </c>
      <c r="D28" s="13">
        <v>-300000</v>
      </c>
      <c r="E28" s="13">
        <v>-300000</v>
      </c>
      <c r="F28" s="13">
        <v>-700000</v>
      </c>
      <c r="G28" s="13">
        <v>-600000</v>
      </c>
      <c r="H28" s="13">
        <v>-800000</v>
      </c>
      <c r="I28" s="13">
        <v>-600000</v>
      </c>
      <c r="J28" s="13">
        <v>-600000</v>
      </c>
      <c r="K28" s="13">
        <v>-400000</v>
      </c>
      <c r="M28" s="13">
        <v>-2600000</v>
      </c>
      <c r="N28" s="13">
        <v>-4100000</v>
      </c>
    </row>
    <row r="29" ht="16.666666666666668" customHeight="1">
      <c r="C29" t="s" s="6">
        <v>125</v>
      </c>
      <c r="D29" s="13">
        <v>0</v>
      </c>
      <c r="E29" s="13">
        <v>0</v>
      </c>
      <c r="F29" s="13">
        <v>-100000</v>
      </c>
      <c r="G29" s="13">
        <v>100000</v>
      </c>
      <c r="H29" s="13">
        <v>-300000</v>
      </c>
      <c r="I29" s="13">
        <v>-200000</v>
      </c>
      <c r="J29" s="13">
        <v>0</v>
      </c>
      <c r="K29" s="13">
        <v>8400000</v>
      </c>
      <c r="M29" s="13">
        <v>-400000</v>
      </c>
      <c r="N29" s="13">
        <v>8500000</v>
      </c>
    </row>
    <row r="30" ht="16.666666666666668" customHeight="1">
      <c r="C30" t="s" s="6">
        <v>20</v>
      </c>
      <c r="D30" s="14">
        <v>4800000</v>
      </c>
      <c r="E30" s="14">
        <v>3000000</v>
      </c>
      <c r="F30" s="14">
        <v>7600000</v>
      </c>
      <c r="G30" s="14">
        <v>5900000</v>
      </c>
      <c r="H30" s="14">
        <v>9200000</v>
      </c>
      <c r="I30" s="14">
        <v>3300000</v>
      </c>
      <c r="J30" s="14">
        <v>1100000</v>
      </c>
      <c r="K30" s="14">
        <v>-37900000</v>
      </c>
      <c r="M30" s="14">
        <v>19500000</v>
      </c>
      <c r="N30" s="14">
        <v>-25400000</v>
      </c>
    </row>
    <row r="31" ht="16.666666666666668" customHeight="1">
      <c r="C31" t="s" s="7">
        <v>126</v>
      </c>
      <c r="D31" s="17">
        <v>39800000</v>
      </c>
      <c r="E31" s="17">
        <v>23100000</v>
      </c>
      <c r="F31" s="17">
        <v>45200000</v>
      </c>
      <c r="G31" s="17">
        <v>36700000</v>
      </c>
      <c r="H31" s="17">
        <v>53600000</v>
      </c>
      <c r="I31" s="17">
        <v>33600000</v>
      </c>
      <c r="J31" s="17">
        <v>21100000</v>
      </c>
      <c r="K31" s="17">
        <v>30800000</v>
      </c>
      <c r="M31" s="17">
        <v>145000000</v>
      </c>
      <c r="N31" s="17">
        <v>107900000</v>
      </c>
    </row>
    <row r="32" ht="16.666666666666668" customHeight="1">
      <c r="C32" t="s" s="6">
        <v>69</v>
      </c>
      <c r="D32" s="55">
        <f>-D23</f>
        <v>-10300000</v>
      </c>
      <c r="E32" s="55">
        <f>-E23</f>
        <v>-6900000</v>
      </c>
      <c r="F32" s="55">
        <f>-F23</f>
        <v>-7000000</v>
      </c>
      <c r="G32" s="55">
        <f>-G23</f>
        <v>-7000000</v>
      </c>
      <c r="H32" s="55">
        <f>-H23</f>
        <v>-6700000</v>
      </c>
      <c r="I32" s="55">
        <f>-I23</f>
        <v>-8200000</v>
      </c>
      <c r="J32" s="55">
        <f>-J23</f>
        <v>-6700000</v>
      </c>
      <c r="K32" s="55">
        <v>-8600000</v>
      </c>
      <c r="M32" s="55">
        <v>-28600000</v>
      </c>
      <c r="N32" s="55">
        <v>-36300000</v>
      </c>
    </row>
    <row r="33" ht="16.666666666666668" customHeight="1">
      <c r="C33" t="s" s="6">
        <v>115</v>
      </c>
      <c r="D33" s="13">
        <v>3900000</v>
      </c>
      <c r="E33" s="51">
        <v>0</v>
      </c>
      <c r="F33" s="51">
        <v>0</v>
      </c>
      <c r="G33" s="51">
        <v>0</v>
      </c>
      <c r="H33" s="51">
        <v>0</v>
      </c>
      <c r="I33" s="51">
        <v>0</v>
      </c>
      <c r="J33" s="51">
        <v>0</v>
      </c>
      <c r="K33" s="51">
        <v>0</v>
      </c>
      <c r="M33" s="51">
        <v>0</v>
      </c>
      <c r="N33" s="51">
        <v>0</v>
      </c>
    </row>
    <row r="34" ht="16.666666666666668" customHeight="1">
      <c r="C34" t="s" s="6">
        <v>120</v>
      </c>
      <c r="D34" s="52">
        <v>-3000000</v>
      </c>
      <c r="E34" s="52">
        <v>-4000000</v>
      </c>
      <c r="F34" s="52">
        <v>-4500000</v>
      </c>
      <c r="G34" s="52">
        <v>-5000000</v>
      </c>
      <c r="H34" s="52">
        <v>-5600000</v>
      </c>
      <c r="I34" s="52">
        <v>-4700000</v>
      </c>
      <c r="J34" s="52">
        <v>-5100000</v>
      </c>
      <c r="K34" s="52">
        <v>-5400000</v>
      </c>
      <c r="M34" s="52">
        <v>-20400000</v>
      </c>
      <c r="N34" s="52">
        <v>-24000000</v>
      </c>
    </row>
    <row r="35" ht="16.666666666666668" customHeight="1">
      <c r="C35" t="s" s="7">
        <v>127</v>
      </c>
      <c r="D35" s="21">
        <f>SUM(D31:D34)</f>
        <v>30400000</v>
      </c>
      <c r="E35" s="21">
        <f>SUM(E31:E34)</f>
        <v>12200000</v>
      </c>
      <c r="F35" s="21">
        <f>SUM(F31:F34)</f>
        <v>33700000</v>
      </c>
      <c r="G35" s="21">
        <f>SUM(G31:G34)</f>
        <v>24700000</v>
      </c>
      <c r="H35" s="21">
        <f>SUM(H31:H34)</f>
        <v>41300000</v>
      </c>
      <c r="I35" s="21">
        <f>SUM(I31:I34)</f>
        <v>20700000</v>
      </c>
      <c r="J35" s="21">
        <f>SUM(J31:J34)</f>
        <v>9300000</v>
      </c>
      <c r="K35" s="21">
        <v>16800000</v>
      </c>
      <c r="M35" s="21">
        <v>96000000</v>
      </c>
      <c r="N35" s="21">
        <v>47600000</v>
      </c>
    </row>
    <row r="36" ht="16.666666666666668" customHeight="1">
      <c r="D36" s="22"/>
      <c r="E36" s="22"/>
      <c r="F36" s="22"/>
      <c r="G36" s="22"/>
      <c r="H36" s="22"/>
      <c r="I36" s="22"/>
      <c r="J36" s="22"/>
      <c r="K36" s="22"/>
      <c r="M36" s="22"/>
      <c r="N36" s="22"/>
    </row>
    <row r="37" ht="16.666666666666668" customHeight="1">
      <c r="C37" t="s" s="6">
        <v>128</v>
      </c>
      <c r="D37" s="53">
        <v>0.0620937108864602</v>
      </c>
      <c r="E37" s="53">
        <v>0.0218076296693713</v>
      </c>
      <c r="F37" s="53">
        <v>0.0919045245815475</v>
      </c>
      <c r="G37" s="53">
        <v>0.0623171749957547</v>
      </c>
      <c r="H37" s="53">
        <v>0.122210185319032</v>
      </c>
      <c r="I37" s="53">
        <v>0.0440422870227832</v>
      </c>
      <c r="J37" s="53">
        <v>0.000744149542754915</v>
      </c>
      <c r="K37" s="53">
        <v>0.20990570548297</v>
      </c>
      <c r="M37" s="53">
        <v>0.0582405405616872</v>
      </c>
      <c r="N37" s="53">
        <v>0.04</v>
      </c>
    </row>
    <row r="38" ht="16.666666666666668" customHeight="1">
      <c r="C38" t="s" s="6">
        <v>129</v>
      </c>
      <c r="D38" s="53">
        <v>0.165991086723205</v>
      </c>
      <c r="E38" s="53">
        <v>0.116959641583603</v>
      </c>
      <c r="F38" s="53">
        <v>0.203332963580551</v>
      </c>
      <c r="G38" s="53">
        <v>0.162577834955818</v>
      </c>
      <c r="H38" s="53">
        <v>0.249136381218885</v>
      </c>
      <c r="I38" s="53">
        <v>0.180150664421263</v>
      </c>
      <c r="J38" s="53">
        <v>0.100777144307046</v>
      </c>
      <c r="K38" s="53">
        <v>0.167063670828391</v>
      </c>
      <c r="M38" s="53">
        <v>0.173309275675245</v>
      </c>
      <c r="N38" s="53">
        <v>0.16</v>
      </c>
    </row>
    <row r="39" ht="16.666666666666668" customHeight="1"/>
    <row r="40" ht="42.5" customHeight="1">
      <c r="C40" t="s" s="6">
        <v>130</v>
      </c>
    </row>
    <row r="41" customHeight="1"/>
    <row r="42" customHeight="1"/>
    <row r="43" customHeight="1">
      <c r="D43" t="s" s="9">
        <v>4</v>
      </c>
    </row>
    <row r="44" customHeight="1">
      <c r="C44" t="s" s="10">
        <v>28</v>
      </c>
      <c r="D44" s="11">
        <f>D5</f>
        <v>46295</v>
      </c>
      <c r="E44" s="11">
        <f>E5</f>
        <v>46203</v>
      </c>
      <c r="F44" s="11">
        <f>F5</f>
        <v>46112</v>
      </c>
      <c r="G44" s="11">
        <f>G5</f>
        <v>46022</v>
      </c>
      <c r="H44" s="11">
        <f>H5</f>
        <v>45930</v>
      </c>
      <c r="I44" s="11">
        <f>I5</f>
        <v>45838</v>
      </c>
      <c r="J44" s="11">
        <v>45747</v>
      </c>
      <c r="K44" s="11">
        <v>45657</v>
      </c>
    </row>
    <row r="45" customHeight="1">
      <c r="C45" t="s" s="56">
        <v>131</v>
      </c>
      <c r="D45" s="28">
        <v>147000000</v>
      </c>
      <c r="E45" s="28">
        <v>164300000</v>
      </c>
      <c r="F45" s="28">
        <v>140600000</v>
      </c>
      <c r="G45" s="28">
        <v>131600000</v>
      </c>
      <c r="H45" s="28">
        <v>102600000</v>
      </c>
      <c r="I45" s="28">
        <v>83100000</v>
      </c>
      <c r="J45" s="28">
        <v>75800000</v>
      </c>
      <c r="K45" s="28">
        <v>71800000</v>
      </c>
    </row>
    <row r="46" customHeight="1">
      <c r="C46" t="s" s="6">
        <v>83</v>
      </c>
      <c r="D46" s="13">
        <v>-14800000</v>
      </c>
      <c r="E46" s="13">
        <v>-16200000</v>
      </c>
      <c r="F46" s="13">
        <v>-16300000</v>
      </c>
      <c r="G46" s="13">
        <v>-16900000</v>
      </c>
      <c r="H46" s="13">
        <v>-17200000</v>
      </c>
      <c r="I46" s="13">
        <v>-18000000</v>
      </c>
      <c r="J46" s="13">
        <v>-19700000</v>
      </c>
      <c r="K46" s="13">
        <v>-20700000</v>
      </c>
    </row>
    <row r="47" customHeight="1">
      <c r="C47" t="s" s="6">
        <v>132</v>
      </c>
      <c r="D47" s="13">
        <v>-1000000</v>
      </c>
      <c r="E47" s="13">
        <v>-900000</v>
      </c>
      <c r="F47" s="13">
        <v>-1500000</v>
      </c>
      <c r="G47" s="13">
        <v>-1300000</v>
      </c>
      <c r="H47" s="13">
        <v>-1200000</v>
      </c>
      <c r="I47" s="13">
        <v>-1200000</v>
      </c>
      <c r="J47" s="13">
        <v>-800000</v>
      </c>
      <c r="K47" s="13">
        <v>-600000</v>
      </c>
    </row>
    <row r="48" customHeight="1">
      <c r="C48" t="s" s="6">
        <v>88</v>
      </c>
      <c r="D48" s="14">
        <v>-2100000</v>
      </c>
      <c r="E48" s="14">
        <v>-6000000</v>
      </c>
      <c r="F48" s="14">
        <v>8100000</v>
      </c>
      <c r="G48" s="14">
        <v>4400000</v>
      </c>
      <c r="H48" s="14">
        <v>1300000</v>
      </c>
      <c r="I48" s="14">
        <v>6700000</v>
      </c>
      <c r="J48" s="14">
        <v>2300000</v>
      </c>
      <c r="K48" s="14">
        <v>-2000000</v>
      </c>
    </row>
    <row r="49" customHeight="1">
      <c r="C49" t="s" s="7">
        <v>133</v>
      </c>
      <c r="D49" s="21">
        <v>129100000</v>
      </c>
      <c r="E49" s="21">
        <v>141200000</v>
      </c>
      <c r="F49" s="21">
        <v>130900000</v>
      </c>
      <c r="G49" s="21">
        <v>117800000</v>
      </c>
      <c r="H49" s="21">
        <v>85500000</v>
      </c>
      <c r="I49" s="21">
        <v>70600000</v>
      </c>
      <c r="J49" s="21">
        <v>57600000</v>
      </c>
      <c r="K49" s="21">
        <v>48500000</v>
      </c>
    </row>
    <row r="50" customHeight="1">
      <c r="D50" s="35"/>
      <c r="E50" s="35"/>
      <c r="F50" s="35"/>
      <c r="G50" s="35"/>
      <c r="H50" s="35"/>
      <c r="I50" s="35"/>
      <c r="J50" s="35"/>
      <c r="K50" s="35"/>
    </row>
    <row r="51" customHeight="1"/>
    <row r="52" customHeight="1"/>
    <row r="53" customHeight="1"/>
  </sheetData>
  <mergeCells count="3">
    <mergeCell ref="D4:K4"/>
    <mergeCell ref="M4:N4"/>
    <mergeCell ref="D43:K43"/>
  </mergeCells>
  <pageMargins left="0.75" right="0.75" top="1" bottom="1" header="0.5" footer="0.5"/>
  <tableParts count="0"/>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